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brsgEehFefbZ6/RUcw23AzU0gvTsatC8nnyteYOeevyGIRMoyiHs3u4dOSlHrckeunrjgtoP5tgcq+z3fbHHAQ==" workbookSaltValue="VqvZq1bY7OEsdgxbI69hrQ==" workbookSpinCount="100000" lockStructure="1"/>
  <bookViews>
    <workbookView xWindow="0" yWindow="0" windowWidth="21840" windowHeight="12435"/>
  </bookViews>
  <sheets>
    <sheet name="Indikátor" sheetId="2" r:id="rId1"/>
    <sheet name="Munka1" sheetId="3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2" l="1"/>
  <c r="D103" i="2"/>
  <c r="D101" i="2"/>
  <c r="D100" i="2"/>
  <c r="D98" i="2"/>
  <c r="D97" i="2"/>
  <c r="D95" i="2"/>
  <c r="D94" i="2"/>
  <c r="D92" i="2"/>
  <c r="D90" i="2"/>
  <c r="D89" i="2"/>
  <c r="D88" i="2"/>
  <c r="D86" i="2"/>
  <c r="D84" i="2"/>
  <c r="D83" i="2"/>
  <c r="D82" i="2"/>
  <c r="D13" i="2"/>
  <c r="D8" i="2"/>
  <c r="C2" i="2"/>
</calcChain>
</file>

<file path=xl/comments1.xml><?xml version="1.0" encoding="utf-8"?>
<comments xmlns="http://schemas.openxmlformats.org/spreadsheetml/2006/main">
  <authors>
    <author>zn</author>
    <author>Anya</author>
  </authors>
  <commentList>
    <comment ref="B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kötelezettségek alakulása indikátorokhoz a</t>
        </r>
        <r>
          <rPr>
            <b/>
            <sz val="9"/>
            <color indexed="81"/>
            <rFont val="Segoe UI"/>
            <family val="2"/>
            <charset val="238"/>
          </rPr>
          <t xml:space="preserve"> Cash Flow</t>
        </r>
        <r>
          <rPr>
            <sz val="9"/>
            <color indexed="81"/>
            <rFont val="Segoe UI"/>
            <family val="2"/>
            <charset val="238"/>
          </rPr>
          <t>ból az</t>
        </r>
        <r>
          <rPr>
            <b/>
            <sz val="9"/>
            <color indexed="81"/>
            <rFont val="Segoe UI"/>
            <family val="2"/>
            <charset val="238"/>
          </rPr>
          <t xml:space="preserve"> 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a </t>
        </r>
        <r>
          <rPr>
            <sz val="9"/>
            <color indexed="10"/>
            <rFont val="Segoe UI"/>
            <family val="2"/>
            <charset val="238"/>
          </rPr>
          <t xml:space="preserve">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>kell lekérdezni. A 60 napon túli kötelezettségállomány a 61-90, és a 91-* oszlop adatának összesenje lesz.</t>
        </r>
      </text>
    </comment>
    <comment ref="B1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követelések alakulása indikátorokhoz a </t>
        </r>
        <r>
          <rPr>
            <b/>
            <sz val="9"/>
            <color indexed="81"/>
            <rFont val="Segoe UI"/>
            <family val="2"/>
            <charset val="238"/>
          </rPr>
          <t>Cash Flow</t>
        </r>
        <r>
          <rPr>
            <sz val="9"/>
            <color indexed="81"/>
            <rFont val="Segoe UI"/>
            <family val="2"/>
            <charset val="238"/>
          </rPr>
          <t xml:space="preserve">ból az </t>
        </r>
        <r>
          <rPr>
            <b/>
            <sz val="9"/>
            <color indexed="81"/>
            <rFont val="Segoe UI"/>
            <family val="2"/>
            <charset val="238"/>
          </rPr>
          <t>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</t>
        </r>
        <r>
          <rPr>
            <sz val="9"/>
            <color indexed="10"/>
            <rFont val="Segoe UI"/>
            <family val="2"/>
            <charset val="238"/>
          </rPr>
          <t xml:space="preserve">a 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 xml:space="preserve">kell lekérdezni. Megjelenítés pontnál a Kötelezettségek helyett </t>
        </r>
        <r>
          <rPr>
            <sz val="9"/>
            <color indexed="10"/>
            <rFont val="Segoe UI"/>
            <family val="2"/>
            <charset val="238"/>
          </rPr>
          <t>a pipa a Követelések</t>
        </r>
        <r>
          <rPr>
            <sz val="9"/>
            <color indexed="81"/>
            <rFont val="Segoe UI"/>
            <family val="2"/>
            <charset val="238"/>
          </rPr>
          <t xml:space="preserve"> mezőbe kerül. A 60 napon túli kötelezettségállomány a 61-90, és a 91-* oszlop adatának összesenje lesz.</t>
        </r>
      </text>
    </comment>
    <comment ref="B1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kötelezettségvállalások alakulása indikátorhoz CT-Ecostat </t>
        </r>
        <r>
          <rPr>
            <b/>
            <sz val="9"/>
            <color indexed="81"/>
            <rFont val="Segoe UI"/>
            <family val="2"/>
            <charset val="238"/>
          </rPr>
          <t>Kötváll</t>
        </r>
        <r>
          <rPr>
            <sz val="9"/>
            <color indexed="81"/>
            <rFont val="Segoe UI"/>
            <family val="2"/>
            <charset val="238"/>
          </rPr>
          <t xml:space="preserve"> modul, Listák/Keretgazdálkodási listák, </t>
        </r>
        <r>
          <rPr>
            <b/>
            <sz val="9"/>
            <color indexed="81"/>
            <rFont val="Segoe UI"/>
            <family val="2"/>
            <charset val="238"/>
          </rPr>
          <t>10.8 Göngyölített havi keret</t>
        </r>
        <r>
          <rPr>
            <sz val="9"/>
            <color indexed="81"/>
            <rFont val="Segoe UI"/>
            <family val="2"/>
            <charset val="238"/>
          </rPr>
          <t xml:space="preserve"> listát kell lekérdezni a </t>
        </r>
        <r>
          <rPr>
            <sz val="9"/>
            <color indexed="10"/>
            <rFont val="Segoe UI"/>
            <family val="2"/>
            <charset val="238"/>
          </rPr>
          <t>mellékelt dokumentum szerinti beállításokkal</t>
        </r>
        <r>
          <rPr>
            <sz val="9"/>
            <color indexed="81"/>
            <rFont val="Segoe UI"/>
            <family val="2"/>
            <charset val="238"/>
          </rPr>
          <t xml:space="preserve">. A módosított előirányzathoz a CT-Ecostat </t>
        </r>
        <r>
          <rPr>
            <b/>
            <sz val="9"/>
            <color indexed="81"/>
            <rFont val="Segoe UI"/>
            <family val="2"/>
            <charset val="238"/>
          </rPr>
          <t>FK-Rényi</t>
        </r>
        <r>
          <rPr>
            <sz val="9"/>
            <color indexed="81"/>
            <rFont val="Segoe UI"/>
            <family val="2"/>
            <charset val="238"/>
          </rPr>
          <t xml:space="preserve"> modul, </t>
        </r>
        <r>
          <rPr>
            <b/>
            <sz val="9"/>
            <color indexed="81"/>
            <rFont val="Segoe UI"/>
            <family val="2"/>
            <charset val="238"/>
          </rPr>
          <t>Beszámoló táblák/Pénzforgalmi jelentés menüpont</t>
        </r>
        <r>
          <rPr>
            <sz val="9"/>
            <color indexed="81"/>
            <rFont val="Segoe UI"/>
            <family val="2"/>
            <charset val="238"/>
          </rPr>
          <t>jából érhetjük el a mellékelt dokumentum szerinti beállításokkal. A számítási képlet: adott rovatcsoportra vonatkozó kötelezettségvállalás/az adott rovatcsoportra vonatkozó módosított előirányzat)*100</t>
        </r>
      </text>
    </comment>
    <comment ref="B29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0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1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Járóbeteg esetszám 6-os térítési kategória fekvőbeteg -ellátásnak végzett ellátás nélkül.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Laboratóriumi vizsgálatok esetszáma 6-os térítési kategória fekvőbeteg -ellátásnak végzett ellátás nélkül.</t>
        </r>
      </text>
    </comment>
    <comment ref="B3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esetszám oszlop összesenje.</t>
        </r>
      </text>
    </comment>
    <comment ref="B3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lezárt esetszám oszlop összesenje.</t>
        </r>
      </text>
    </comment>
    <comment ref="B3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aktív fekvőbeteg-ellátó osztályokon az időszakban elhunytak száma</t>
        </r>
      </text>
    </comment>
    <comment ref="B3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krónikus fekvőbeteg-ellátó osztályokon az időszakban elhunytak száma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Elsz. áp. nap oszlop Összesen sorában szereplő értékek összege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Elszámolt nap/Összes oszlop Összesen sorában szereplő értékek összege</t>
        </r>
      </text>
    </comment>
    <comment ref="B4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fekvo_ig_xxxx_ééééhh.pdf file (xxxx - az intézet kódja)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TVK-nál figyelembe vett súlyszám, összesen oszlop</t>
        </r>
        <r>
          <rPr>
            <sz val="9"/>
            <color indexed="81"/>
            <rFont val="Segoe UI"/>
            <family val="2"/>
            <charset val="238"/>
          </rPr>
          <t xml:space="preserve"> adatának összege az időszak minden hónapjára </t>
        </r>
      </text>
    </comment>
    <comment ref="B44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>első hónapjában felhasználható maradvány</t>
        </r>
        <r>
          <rPr>
            <sz val="9"/>
            <color indexed="81"/>
            <rFont val="Segoe UI"/>
            <family val="2"/>
            <charset val="238"/>
          </rPr>
          <t xml:space="preserve"> értékével. Az adat forrása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i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Havi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 </t>
        </r>
        <r>
          <rPr>
            <b/>
            <i/>
            <sz val="9"/>
            <color indexed="81"/>
            <rFont val="Segoe UI"/>
            <family val="2"/>
            <charset val="238"/>
          </rPr>
          <t>Áthozott maradvány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 xml:space="preserve">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file-ok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>TVK mentes súlyszám</t>
        </r>
        <r>
          <rPr>
            <sz val="9"/>
            <color indexed="81"/>
            <rFont val="Segoe UI"/>
            <family val="2"/>
            <charset val="238"/>
          </rPr>
          <t xml:space="preserve"> adatának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összesen</t>
        </r>
        <r>
          <rPr>
            <sz val="9"/>
            <color indexed="81"/>
            <rFont val="Segoe UI"/>
            <family val="2"/>
            <charset val="238"/>
          </rPr>
          <t xml:space="preserve"> oszlopában szereplő súlyszámok összege.</t>
        </r>
      </text>
    </comment>
    <comment ref="B4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Járó Percpont </t>
        </r>
        <r>
          <rPr>
            <sz val="9"/>
            <color indexed="81"/>
            <rFont val="Segoe UI"/>
            <family val="2"/>
            <charset val="238"/>
          </rPr>
          <t>adatának</t>
        </r>
        <r>
          <rPr>
            <b/>
            <sz val="9"/>
            <color indexed="81"/>
            <rFont val="Segoe UI"/>
            <family val="2"/>
            <charset val="238"/>
          </rPr>
          <t xml:space="preserve"> összege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</t>
        </r>
      </text>
    </comment>
    <comment ref="B4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 xml:space="preserve">első hónapjában felhasználható maradvány </t>
        </r>
        <r>
          <rPr>
            <sz val="9"/>
            <color indexed="81"/>
            <rFont val="Segoe UI"/>
            <family val="2"/>
            <charset val="238"/>
          </rPr>
          <t xml:space="preserve">értékével. Az adat forrása: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Járó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Maradvány</t>
        </r>
        <r>
          <rPr>
            <b/>
            <sz val="9"/>
            <color indexed="81"/>
            <rFont val="Segoe UI"/>
            <family val="2"/>
            <charset val="238"/>
          </rPr>
          <t xml:space="preserve"> 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8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1. A jbxxxxééééhh.xls "ORSZPTIP" oszlop adata "S" és a ”STÁTUSZ” oszlop adata ”üres”, azaz nem "Nem finanszírozott".  Az így szűrt adatbázis "SZAMOLT" oszlop adatainak összege. Így megkapjuk a TVK mentes teljesítményt a járóbeteg ellátásban. 
2. Ehhez az értékhez hozzá kell adni a 14 napos szabály (onkológiai ellátás) miatt TVK mentesen elszámolható teljesítményt a CT-n/MRI-n. Ezt a ct_tet_03xxxxééééhh.xls-ből tudjuk számolni. Szűrési beállításnál a ”WHOKOD” oszlop adata ”99930” (Kiegészítő pont onkológiai indikációjú CT, MR diagnosztika 14 napon belül történő elvégzése és rosszindulatú daganatos kórkép igazolódása esetén). A szűrt adatbázis ”PONT” oszlop adatainak összegével kell növelni a jb….xls-ből számolt pontértéket.
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”Jaro” - Járó-ellátás és ”CTMR” - CT/MR járó kassza szűrési feltétel beállítása után a ”NEAK (Tbiz) finanszírozások összesen” bevétel értéke</t>
        </r>
      </text>
    </comment>
    <comment ref="B56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”Labor” - Labor járó kassza szűrési feltétel beállítása után a ”NEAK (Tbiz) finanszírozások összesen” bevétel értéke</t>
        </r>
      </text>
    </comment>
    <comment ref="B6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”Akt” - Aktív fekvő kassza szűrési feltétel beállítása után a ”NEAK (Tbiz) finanszírozások összesen” bevétel értéke csökkentve a ”TBBertam” - TB Bértámogatások összegével</t>
        </r>
      </text>
    </comment>
    <comment ref="B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zn:
</t>
        </r>
        <r>
          <rPr>
            <sz val="9"/>
            <color indexed="81"/>
            <rFont val="Tahoma"/>
            <family val="2"/>
            <charset val="238"/>
          </rPr>
          <t>az árbevétellel megegyező kassza szűrési beállítással a közvetlen és közvetett költségek összege</t>
        </r>
      </text>
    </comment>
    <comment ref="B74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”Kron” - Krónikus fekvő kassza szűrési feltétel beállítása után a ”NEAK (Tbiz) finanszírozások összesen” bevétel értéke csökkentve az otthoni lélegeztetés és a ”TBBertam” - TB Bértámogatások összegével</t>
        </r>
      </text>
    </comment>
    <comment ref="B7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A7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intézetben működő összes gépjármű (személy- és tehergépjárművek is) száma</t>
        </r>
      </text>
    </comment>
  </commentList>
</comments>
</file>

<file path=xl/sharedStrings.xml><?xml version="1.0" encoding="utf-8"?>
<sst xmlns="http://schemas.openxmlformats.org/spreadsheetml/2006/main" count="415" uniqueCount="332">
  <si>
    <t>Indikátor mennyiségi egysége</t>
  </si>
  <si>
    <t>Ft</t>
  </si>
  <si>
    <t>%</t>
  </si>
  <si>
    <t>Tény</t>
  </si>
  <si>
    <t>I/1. Tartozásállomány alakulása</t>
  </si>
  <si>
    <t>I/2. Követelésállomány alakulása</t>
  </si>
  <si>
    <t>I/3. Kötelezettségvállalások alakulása az előirányzatok függvényében</t>
  </si>
  <si>
    <t>III/3. Készletek forgási sebessége</t>
  </si>
  <si>
    <t>kilépők száma</t>
  </si>
  <si>
    <t>belépők száma</t>
  </si>
  <si>
    <t>fő</t>
  </si>
  <si>
    <t>60 napon túl lejárt</t>
  </si>
  <si>
    <t>1-30 napon belül lejárt</t>
  </si>
  <si>
    <t>II/8. Műtéti arányszám</t>
  </si>
  <si>
    <t>III/1. Adatszolgáltatási határidő betartása (adott időszakra vonatkoztatva)</t>
  </si>
  <si>
    <t>PÉNZÜGYI ADATOK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</si>
  <si>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</si>
  <si>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</si>
  <si>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</si>
  <si>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</si>
  <si>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</si>
  <si>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</si>
  <si>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</si>
  <si>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</si>
  <si>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</si>
  <si>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31-60 napon belül lejárt</t>
  </si>
  <si>
    <t>nem lejárt</t>
  </si>
  <si>
    <t>ebből</t>
  </si>
  <si>
    <t>Finanszírozott aktív fekvőbeteg esetszám</t>
  </si>
  <si>
    <t>BEVÉTEL ÉS KÖLTSÉGADATOK</t>
  </si>
  <si>
    <t>Közvetlen és közvetett költségek</t>
  </si>
  <si>
    <t>Járóbeteg ellátás</t>
  </si>
  <si>
    <t>NEAK bevétel - teljesítményarányos bevételek</t>
  </si>
  <si>
    <t>NEAK bevétel - fix összegű bevételek</t>
  </si>
  <si>
    <t>Egyéb bevételek</t>
  </si>
  <si>
    <t>Aktív fekvőbeteg-ellátás</t>
  </si>
  <si>
    <t>Krónikus fekvőbeteg-ellátás</t>
  </si>
  <si>
    <t>Járóbeteg ellátás esetszáma</t>
  </si>
  <si>
    <t>Intézeti TVK aktív fekvőbeteg-ellátás</t>
  </si>
  <si>
    <t>Intézeti TVK járóbeteg ellátás</t>
  </si>
  <si>
    <t>TVK mentes teljesítmény aktív fekvőbeteg-ellátás</t>
  </si>
  <si>
    <t>TVK mentes teljesítmény járóbeteg ellátás</t>
  </si>
  <si>
    <t>Teljesített ápolási napok száma aktív fekvőbeteg-ellátás</t>
  </si>
  <si>
    <t>Egy esetre jutó átlagos bevétel</t>
  </si>
  <si>
    <t>Összes NEAK bevétel</t>
  </si>
  <si>
    <t>Egy esetre jutó átlagos közvetlen és közvetett költségek</t>
  </si>
  <si>
    <t>MUTATÓK</t>
  </si>
  <si>
    <t>I/6.</t>
  </si>
  <si>
    <t>I/7.</t>
  </si>
  <si>
    <t>II/1. TVK kihasználtság</t>
  </si>
  <si>
    <t>II/3. Ágykihasználtság</t>
  </si>
  <si>
    <t>II/4. Halálozási arány</t>
  </si>
  <si>
    <t>II/6 Átlagos ápolási idő</t>
  </si>
  <si>
    <t>II/7. TEK-en kívüliek aránya</t>
  </si>
  <si>
    <t>nap</t>
  </si>
  <si>
    <t>Egy napra jutó átlagos bevétel</t>
  </si>
  <si>
    <t>I/4.</t>
  </si>
  <si>
    <t>I/5.</t>
  </si>
  <si>
    <t>Egy napra jutó átlagos közvetlen és közvetett költségek</t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</si>
  <si>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aktív fekvőbeteg-ellátás</t>
    </r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</si>
  <si>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krónikus fekvőbeteg-ellátás</t>
    </r>
  </si>
  <si>
    <t>Finanszírozott krónikus fekvőbeteg esetszám</t>
  </si>
  <si>
    <t>Finanszírozott ápolási napok száma aktív fekvőbeteg-ellátás</t>
  </si>
  <si>
    <t>Finanszírozott ápolási napok száma krónikus fekvőbeteg-ellátás</t>
  </si>
  <si>
    <t>ALAPADATOK</t>
  </si>
  <si>
    <t>Teljesített ápolási napok száma krónikus fekvőbeteg-ellátás</t>
  </si>
  <si>
    <t>Német pont - TVK arányszámhoz</t>
  </si>
  <si>
    <t>Súlyszám - TVK arányszámhoz</t>
  </si>
  <si>
    <t>Exitek száma aktív fekvőbeteg-ellátás</t>
  </si>
  <si>
    <t>Exitek száma krónikus fekvőbeteg-ellátás</t>
  </si>
  <si>
    <t>db</t>
  </si>
  <si>
    <t>eset</t>
  </si>
  <si>
    <t>áp.nap</t>
  </si>
  <si>
    <t>súlyszám</t>
  </si>
  <si>
    <t>német pont</t>
  </si>
  <si>
    <t>III/2. Dolgozói fluktuáció</t>
  </si>
  <si>
    <t>Laboratóriumi vizsgálatok esetszáma</t>
  </si>
  <si>
    <t>Laboratóriumi vizsgálatok</t>
  </si>
  <si>
    <t>Gépjárművek száma</t>
  </si>
  <si>
    <t>Összes futott km</t>
  </si>
  <si>
    <t>km</t>
  </si>
  <si>
    <t>km/db</t>
  </si>
  <si>
    <t>III/4. Személy-, és tehergépjárművek átlagos futási teljesítménye</t>
  </si>
  <si>
    <t xml:space="preserve">0100 belgyógyászat              </t>
  </si>
  <si>
    <t xml:space="preserve">0101 angiológia, phlebológia, lymphológia            </t>
  </si>
  <si>
    <t xml:space="preserve">0102 haematológia              </t>
  </si>
  <si>
    <t xml:space="preserve">0112 haemopoetikus őssejt transzplantáció            </t>
  </si>
  <si>
    <t xml:space="preserve">0103 endokrinológia, anyagcsere és diabetológia           </t>
  </si>
  <si>
    <t xml:space="preserve">0113 endokrinológia              </t>
  </si>
  <si>
    <t xml:space="preserve">0123 diabetológia              </t>
  </si>
  <si>
    <t xml:space="preserve">0104 gasztroenterológia              </t>
  </si>
  <si>
    <t xml:space="preserve">0105 nefrológia              </t>
  </si>
  <si>
    <t xml:space="preserve">0106 geriátria              </t>
  </si>
  <si>
    <t xml:space="preserve">0109 allergológia és klinikai immunológia           </t>
  </si>
  <si>
    <t xml:space="preserve">0110 dialízis              </t>
  </si>
  <si>
    <t xml:space="preserve">0200 sebészet              </t>
  </si>
  <si>
    <t xml:space="preserve">0202 tüdő- és mellkassebészet            </t>
  </si>
  <si>
    <t xml:space="preserve">0203 érsebészet              </t>
  </si>
  <si>
    <t xml:space="preserve">0204 idegsebészet              </t>
  </si>
  <si>
    <t xml:space="preserve">0214 gyermek idegsebészet             </t>
  </si>
  <si>
    <t xml:space="preserve">0205 szívsebészet              </t>
  </si>
  <si>
    <t xml:space="preserve">0215 csecsemő- és gyermekszívsebészet            </t>
  </si>
  <si>
    <t xml:space="preserve">0207 ESWL              </t>
  </si>
  <si>
    <t xml:space="preserve">0208 szerv-transzplantációs sebészet             </t>
  </si>
  <si>
    <t xml:space="preserve">0209 transzplantációs célú szerv-, szöveteltávolítás agyhalottból          </t>
  </si>
  <si>
    <t xml:space="preserve">0400 szülészet-nőgyógyászat              </t>
  </si>
  <si>
    <t xml:space="preserve">0403 In vitro fertilizáció (IVF)           </t>
  </si>
  <si>
    <t xml:space="preserve">0404 intézeten kívüli szülészeti és újszülött ellátás         </t>
  </si>
  <si>
    <t xml:space="preserve">0405 szülészet              </t>
  </si>
  <si>
    <t xml:space="preserve">0406 nőgyógyászat              </t>
  </si>
  <si>
    <t xml:space="preserve">0407 tele-cardiotocográfia              </t>
  </si>
  <si>
    <t xml:space="preserve">0500 csecsemő- és gyermekgyógyászat            </t>
  </si>
  <si>
    <t xml:space="preserve">0501 neonatológia              </t>
  </si>
  <si>
    <t xml:space="preserve">0502 PIC              </t>
  </si>
  <si>
    <t xml:space="preserve">0503 csecsemő- és gyermekkardiológia            </t>
  </si>
  <si>
    <t xml:space="preserve">0504 gyermek-tüdőgyógyászat              </t>
  </si>
  <si>
    <t xml:space="preserve">0505 gyermek-gasztroenterológia              </t>
  </si>
  <si>
    <t xml:space="preserve">0506 gyermeksebészet              </t>
  </si>
  <si>
    <t xml:space="preserve">0507 gyermeknőgyógyászat              </t>
  </si>
  <si>
    <t xml:space="preserve">0508 gyermekszemészet              </t>
  </si>
  <si>
    <t xml:space="preserve">0509 csecsemő és gyermek fül-orr-gégegyógyászat           </t>
  </si>
  <si>
    <t xml:space="preserve">0510 gyermekradiológia              </t>
  </si>
  <si>
    <t xml:space="preserve">0511 gyermekneurológia              </t>
  </si>
  <si>
    <t xml:space="preserve">0515 csecsemő- és gyermekgyógyászati intenzív terápia          </t>
  </si>
  <si>
    <t xml:space="preserve">0516 gyermekhemato-onkológia              </t>
  </si>
  <si>
    <t xml:space="preserve">0521 fejlődésneurológia              </t>
  </si>
  <si>
    <t xml:space="preserve">0600 fül-orr-gégegyógyászat              </t>
  </si>
  <si>
    <t xml:space="preserve">0601 audiológia              </t>
  </si>
  <si>
    <t xml:space="preserve">0602 foniátria              </t>
  </si>
  <si>
    <t xml:space="preserve">0603 otoneurológia              </t>
  </si>
  <si>
    <t xml:space="preserve">0700 szemészet              </t>
  </si>
  <si>
    <t xml:space="preserve">0701 szaruhártya-átültetés              </t>
  </si>
  <si>
    <t xml:space="preserve">0702 transzplantációs célú szaruhártya-eltávolítás agyhalottból           </t>
  </si>
  <si>
    <t xml:space="preserve">0703 szakorvosi látásvizsgálat, szemüvegrendelés            </t>
  </si>
  <si>
    <t xml:space="preserve">0704 optometria (nem orvosi szakképesítéssel)           </t>
  </si>
  <si>
    <t xml:space="preserve">0800 bőr- és nemibeteg-ellátás            </t>
  </si>
  <si>
    <t xml:space="preserve">0900 neurológia              </t>
  </si>
  <si>
    <t xml:space="preserve">0901 stroke ellátás             </t>
  </si>
  <si>
    <t xml:space="preserve">0904 klinikai neurofiziológia             </t>
  </si>
  <si>
    <t xml:space="preserve">0905 alvásmedicina              </t>
  </si>
  <si>
    <t xml:space="preserve">1000 ortopédia              </t>
  </si>
  <si>
    <t xml:space="preserve">1001 gerincsebészet              </t>
  </si>
  <si>
    <t xml:space="preserve">1002 traumatológia              </t>
  </si>
  <si>
    <t xml:space="preserve">1003 kézsebészet              </t>
  </si>
  <si>
    <t xml:space="preserve">1100 urológia              </t>
  </si>
  <si>
    <t xml:space="preserve">1101 andrológia              </t>
  </si>
  <si>
    <t xml:space="preserve">1102 urodinamia              </t>
  </si>
  <si>
    <t xml:space="preserve">1103 neuro-urológia              </t>
  </si>
  <si>
    <t xml:space="preserve">1200 klinikai onkológia             </t>
  </si>
  <si>
    <t xml:space="preserve">1201 sugárterápia              </t>
  </si>
  <si>
    <t xml:space="preserve">1300 fogászati ellátás             </t>
  </si>
  <si>
    <t xml:space="preserve">1301 dento-alveoláris sebészet             </t>
  </si>
  <si>
    <t xml:space="preserve">1302 fogszabályozás              </t>
  </si>
  <si>
    <t xml:space="preserve">1303 parodontológia              </t>
  </si>
  <si>
    <t xml:space="preserve">1304 gyermekfogászat              </t>
  </si>
  <si>
    <t xml:space="preserve">1305 iskolafogászat              </t>
  </si>
  <si>
    <t xml:space="preserve">1306 fogászati röntgen             </t>
  </si>
  <si>
    <t xml:space="preserve">1308 konzerváló fogászat, fogpótlástan            </t>
  </si>
  <si>
    <t xml:space="preserve">1309 általános anesztéziában végzett fogászati ellátás          </t>
  </si>
  <si>
    <t xml:space="preserve">1400 reumatológia              </t>
  </si>
  <si>
    <t xml:space="preserve">1402 fizioterápia              </t>
  </si>
  <si>
    <t xml:space="preserve">1404 menopauza és oszteoporózis rendelés           </t>
  </si>
  <si>
    <t xml:space="preserve">1600 infektológia              </t>
  </si>
  <si>
    <t xml:space="preserve">1601 AIDS beteg ellátás            </t>
  </si>
  <si>
    <t xml:space="preserve">1602 HIV/AIDS szűrés (önkéntes és külön jogszabály alapján kötelező)       </t>
  </si>
  <si>
    <t xml:space="preserve">1603 trópusi betegségek ellátása            </t>
  </si>
  <si>
    <t xml:space="preserve">1700 arc-, állcsont-szájsebészet             </t>
  </si>
  <si>
    <t xml:space="preserve">1800 pszichiátria              </t>
  </si>
  <si>
    <t xml:space="preserve">1801 addiktológia              </t>
  </si>
  <si>
    <t xml:space="preserve">1804 pszichiátriai rehabilitáció             </t>
  </si>
  <si>
    <t xml:space="preserve">1805 pszichoterápia              </t>
  </si>
  <si>
    <t xml:space="preserve">1806 addiktológiai rehabilitáció             </t>
  </si>
  <si>
    <t xml:space="preserve">1900 tüdőgyógyászat              </t>
  </si>
  <si>
    <t xml:space="preserve">1903 tüdőgyógyászati és légzésrehabilitáció            </t>
  </si>
  <si>
    <t xml:space="preserve">1904 tüdőszűrés (ideértve az önálló felvételkészítést is)         </t>
  </si>
  <si>
    <t xml:space="preserve">2000 plasztikai helyreállító és esztétikai sebészet          </t>
  </si>
  <si>
    <t xml:space="preserve">2001 égéssebészet              </t>
  </si>
  <si>
    <t xml:space="preserve">2002 gyermek plasztikai és égéssebészet           </t>
  </si>
  <si>
    <t xml:space="preserve">2229 Rehabilitációs medicina             </t>
  </si>
  <si>
    <t xml:space="preserve">2200 Rehabilitációs medicina alaptevékenységek            </t>
  </si>
  <si>
    <t xml:space="preserve">2205 gyermek rehabilitáció             </t>
  </si>
  <si>
    <t xml:space="preserve">2206 súlyos agykárosodottak rehabilitációja            </t>
  </si>
  <si>
    <t xml:space="preserve">2207 gerincvelő károsodottak rehabilitációja            </t>
  </si>
  <si>
    <t xml:space="preserve">2208 politraumatizáltak, égésbetegek és szeptikus sebészeti betegek rehabilitációja        </t>
  </si>
  <si>
    <t xml:space="preserve">2209 súlyos központi idegrendszeri károsodottak, polytraumatizáltak és égésbetegek rehabilitációja gyermekkorban      </t>
  </si>
  <si>
    <t xml:space="preserve">2300 gyermek- és ifjúságpszichiátria            </t>
  </si>
  <si>
    <t xml:space="preserve">2301 gyermek- és ifjúságpszichiátriai rehabilitáció           </t>
  </si>
  <si>
    <t xml:space="preserve">2302 gyermek- és ifjúságaddiktológia            </t>
  </si>
  <si>
    <t xml:space="preserve">2303 gyermek- és ifjúságaddiktológiai rehabilitáció           </t>
  </si>
  <si>
    <t xml:space="preserve">2602 sportszakorvosi ellátás             </t>
  </si>
  <si>
    <t xml:space="preserve">4000 kardiológia              </t>
  </si>
  <si>
    <t xml:space="preserve">4003 kardiológiai rehabilitáció             </t>
  </si>
  <si>
    <t xml:space="preserve">7101 klinikai és mentálhigiéniai szakpszichológia           </t>
  </si>
  <si>
    <t xml:space="preserve">7104 pszichoterápia (klinikai szakpszichológusi képesítéssel)           </t>
  </si>
  <si>
    <t xml:space="preserve">7106 neuropszichológia              </t>
  </si>
  <si>
    <t xml:space="preserve">7107 klinikai addiktológiai szakpszichológia            </t>
  </si>
  <si>
    <t xml:space="preserve">7108 alkalmazott egészségpszichológiai szakpszichológia            </t>
  </si>
  <si>
    <t xml:space="preserve">7301 szakápolás a foglalkozás-egészségügyben            </t>
  </si>
  <si>
    <t xml:space="preserve">7302 pszichiátriai szakápolás és mentálhigiéné           </t>
  </si>
  <si>
    <t xml:space="preserve">7303 csecsemő- és gyermekszakápolás            </t>
  </si>
  <si>
    <t xml:space="preserve">7304 otthoni szakápolás             </t>
  </si>
  <si>
    <t xml:space="preserve">7305 szakápolás (egészségügyi diplomával és/vagy szakápolói szakképesítéssel külön jogszabályban meghatározottak alapján)     </t>
  </si>
  <si>
    <t xml:space="preserve">7306 felnőtt hospice-palliatív ellátás            </t>
  </si>
  <si>
    <t xml:space="preserve">7307 körzeti közösségi szakápolás            </t>
  </si>
  <si>
    <t xml:space="preserve">7308 szülésznői ellátás (intézeti)            </t>
  </si>
  <si>
    <t xml:space="preserve">7309 intézeten kívüli szülésznői ellátás           </t>
  </si>
  <si>
    <t xml:space="preserve">7310 gyermek palliatív ellátás            </t>
  </si>
  <si>
    <t xml:space="preserve">7311 klinikai fogászati higiénia            </t>
  </si>
  <si>
    <t>Működő ágyak száma aktív fekvőbeteg-ellátás</t>
  </si>
  <si>
    <t>Működő ágyak száma krónikus fekvőbeteg-ellátás</t>
  </si>
  <si>
    <t>Indikátor megnevezése</t>
  </si>
  <si>
    <t>Intézmény OEP kódja</t>
  </si>
  <si>
    <t>Intézmény neve</t>
  </si>
  <si>
    <t>Magyar Imre Kórház, Ajka</t>
  </si>
  <si>
    <t>Bajai Szent Rókus Kórház, Baja</t>
  </si>
  <si>
    <t>Dr. Kenessey Albert Kórház-Rendelőintézet, Balassagyarmat</t>
  </si>
  <si>
    <t>Gróf Tisza István Kórház, Berettyóújfalu</t>
  </si>
  <si>
    <t>Bonyhádi Kórház és Rendelőintézet, Bonyhád</t>
  </si>
  <si>
    <t>Toldy Ferenc Kórház és Rendelőintézet, Cegléd</t>
  </si>
  <si>
    <t>Csongrád Megyei Mellkasi Betegségek Szakkórháza, Deszk</t>
  </si>
  <si>
    <t>Dombóvári Szent Lukács Kórház, Dombóvár</t>
  </si>
  <si>
    <t>Koch Róbert Kórház és Rendelőintézet, Edelény</t>
  </si>
  <si>
    <t>Markhot Ferenc Oktatókórház és Rendelőintézet, Eger</t>
  </si>
  <si>
    <t>Békés Megyei Központi Kórház, Gyula</t>
  </si>
  <si>
    <t>Albert Schweitzer Kórház-Rendelőintézet, Hatvan</t>
  </si>
  <si>
    <t>Hévízgyógyfürdő és Szent András Reumakórház, Hévíz</t>
  </si>
  <si>
    <t>Jászberényi Szent Erzsébet Kórház, Jászberény</t>
  </si>
  <si>
    <t>Somogy Megyei Kaposi Mór Oktató Kórház, Kaposvár</t>
  </si>
  <si>
    <t>Lumniczer Sándor Kórház-Rendelőintézet, Kapuvár</t>
  </si>
  <si>
    <t>Kátai Gábor Kórház, Karcag</t>
  </si>
  <si>
    <t>Bács-Kiskun Megyei Kórház a Szegedi Orvostudományi Egyetem Általános Orvostudományi Kar Oktató Kórháza, Kecskemét</t>
  </si>
  <si>
    <t>Keszthelyi Kórház, Keszthely</t>
  </si>
  <si>
    <t>Batthyány Kázmér Szakkórház, Kisbér</t>
  </si>
  <si>
    <t>Kiskunhalasi Semmelweis Kórház, Kiskunhalas</t>
  </si>
  <si>
    <t>Pest Megyei Flór Ferenc Kórház, Kistarcsa</t>
  </si>
  <si>
    <t>Felső-Szabolcsi Kórház, Kisvárda</t>
  </si>
  <si>
    <t>Selye János Kórház, Komárom</t>
  </si>
  <si>
    <t>Komlói Egészségcentrum, Bányászati Utókezelő és Éjjeli Szanatórium Egészségügyi Központ, Komló</t>
  </si>
  <si>
    <t>Mátrai Gyógyintézet, Mátraháza</t>
  </si>
  <si>
    <t>Mezőtúri Kórház és Rendelőintézet, Mezőtúr</t>
  </si>
  <si>
    <t>Mohácsi Kórház, Mohács</t>
  </si>
  <si>
    <t>Karolina Kórház-Rendelőintézet, Mosonmagyaróvár</t>
  </si>
  <si>
    <t>Kanizsai Dorottya Kórház, Nagykanizsa</t>
  </si>
  <si>
    <t>Nagykőrösi Rehabilitációs Szakkórház és Rendelőintézet, Nagykőrös</t>
  </si>
  <si>
    <t>Orosházi Kórház, Orosháza</t>
  </si>
  <si>
    <t>Oroszlányi Szakorvosi és Ápolási Intézet, Oroszlány</t>
  </si>
  <si>
    <t>Gróf Esterházy Kórház és Rendelőintézeti Szakrendelő, Pápa</t>
  </si>
  <si>
    <t>Parádfürdői Állami Kórház, Parádfürdő</t>
  </si>
  <si>
    <t>Szent Lázár Megyei Kórház, Salgótarján</t>
  </si>
  <si>
    <t>Sátoraljaújhelyi Erzsébet Kórház, Sátoraljaújhely</t>
  </si>
  <si>
    <t>Siklósi Kórház Humán-Egészségügyi Szolgáltató Közhasznú Nonprofit Kft., Siklós</t>
  </si>
  <si>
    <t>Siófoki Kórház-Rendelőintézet, Siófok</t>
  </si>
  <si>
    <t>Soproni Erzsébet Oktató Kórház és Rehabilitációs Intézet, Sopron</t>
  </si>
  <si>
    <t>Fejér Megyei Szent György Egyetemi Oktató Kórház, Székesfehérvár</t>
  </si>
  <si>
    <t>Tolna Megyei Balassa János Kórház, Szekszárd</t>
  </si>
  <si>
    <t>Csongrád Megyei Dr. Bugyi István Kórház, Szentes</t>
  </si>
  <si>
    <t>Szigetvári Kórház, Szigetvár</t>
  </si>
  <si>
    <t>Jász-Nagykun-Szolnok Megyei Hetényi Géza Kórház-Rendelőintézet, Szolnok</t>
  </si>
  <si>
    <t>Markusovszky Egyetemi Oktatókórház, Szombathely</t>
  </si>
  <si>
    <t>Deák Jenő Kórház, Tapolca</t>
  </si>
  <si>
    <t>Szent Borbála Kórház, Tatabánya</t>
  </si>
  <si>
    <t>Jávorszky Ödön Kórház, Vác</t>
  </si>
  <si>
    <t>Misszió Egészségügyi Központ, Veresegyház</t>
  </si>
  <si>
    <t>Csolnoky Ferenc Kórház, Veszprém</t>
  </si>
  <si>
    <t>Szent Kozma és Damján Rehabilitációs Szakkórház, Visegrád</t>
  </si>
  <si>
    <t>Zala Megyei Szent Rafael Kórház, Zalaegerszeg</t>
  </si>
  <si>
    <t>Zirci Erzsébet Kórház-Rendelőintézet, Zirc</t>
  </si>
  <si>
    <t>Bajcsy-Zsilinszky Kórház és Rendelőintézet, Budapest</t>
  </si>
  <si>
    <t>Heim Pál Országos Gyermekgyógyászati Intézet, Budapest</t>
  </si>
  <si>
    <t>Dél-Pesti Centrumkórház-Országos Hematológiai és Infektológiai Intézet, Budapest</t>
  </si>
  <si>
    <t>Jahn Ferenc Dél-Pesti Kórház és Rendelőintézet, Budapest</t>
  </si>
  <si>
    <t>Nyírő Gyula Országos Pszichiátriai és Addiktológiai Intézet, Budapest</t>
  </si>
  <si>
    <t>Szent Imre Egyetemi Oktatókórház, Budapest</t>
  </si>
  <si>
    <t>Károlyi Sándor Kórház, Budapest</t>
  </si>
  <si>
    <t>Uzsoki utcai Kórház, Budapest</t>
  </si>
  <si>
    <t>Gottsegen György Országos Kardiológiai Intézet, Budapest</t>
  </si>
  <si>
    <t>Országos Korányi Pulmonológiai Intézet (OKPI), Budapest</t>
  </si>
  <si>
    <t>Országos Onkológiai Intézet (OOI), Budapest</t>
  </si>
  <si>
    <t>Országos Reumatológiai és Fizioterápiás Intézet (ORFI), Budapest</t>
  </si>
  <si>
    <t>Országos Orvosi Rehabilitációs Intézet (OORI), Budapest</t>
  </si>
  <si>
    <t>Szent Margit Kórház, Budapest</t>
  </si>
  <si>
    <t>Borsod-Abaúj-Zemplén Megyei Központi Kórház és Egyetemi Oktatókórház, Miskolc</t>
  </si>
  <si>
    <t>Intézmény</t>
  </si>
  <si>
    <t>OEP kód</t>
  </si>
  <si>
    <t>N511</t>
  </si>
  <si>
    <t>N593</t>
  </si>
  <si>
    <t>N582</t>
  </si>
  <si>
    <t>M934</t>
  </si>
  <si>
    <t>N585</t>
  </si>
  <si>
    <t>N682</t>
  </si>
  <si>
    <t>R464</t>
  </si>
  <si>
    <t>H770</t>
  </si>
  <si>
    <t>N581</t>
  </si>
  <si>
    <t>N597</t>
  </si>
  <si>
    <t>N596</t>
  </si>
  <si>
    <t>M058</t>
  </si>
  <si>
    <t>N590</t>
  </si>
  <si>
    <t>N584</t>
  </si>
  <si>
    <t>N586</t>
  </si>
  <si>
    <t>R730</t>
  </si>
  <si>
    <t>N683</t>
  </si>
  <si>
    <t>N599</t>
  </si>
  <si>
    <t>N589</t>
  </si>
  <si>
    <t>N684</t>
  </si>
  <si>
    <t>A316</t>
  </si>
  <si>
    <t>N591</t>
  </si>
  <si>
    <t>N595</t>
  </si>
  <si>
    <t>N592</t>
  </si>
  <si>
    <t>N588</t>
  </si>
  <si>
    <t>N594</t>
  </si>
  <si>
    <t>Csongrád Megyei Egészségügyi Ellátó Központ, Hódmezővásárhely-Makó</t>
  </si>
  <si>
    <t>Péterfy Kórház-Rendelőintézet Országos Traumatológiai Intézet, Budapest</t>
  </si>
  <si>
    <t>Nagyatádi Kórház, Nagyatád</t>
  </si>
  <si>
    <t>Veszprém Megyei Tüdőgyógyintézet, Farkasgyepű</t>
  </si>
  <si>
    <t>Petz Aladár Megyei Oktató Kórház, Győr</t>
  </si>
  <si>
    <t>Szent Pantaleon Kórház-Rendelőintézet, Dunaújváros</t>
  </si>
  <si>
    <t>Szabolcs-Szatmár-Bereg megyei Kórházak és Egyetemi Oktatókórház, Nyíregyháza</t>
  </si>
  <si>
    <t>Almási Balogh Pál Kórház, Ózd</t>
  </si>
  <si>
    <t>Tüdőgyógyintézet, Törökbálint</t>
  </si>
  <si>
    <t>MÁV Kórház és Rendelőintézet, Szolnok</t>
  </si>
  <si>
    <t>Margit Kórház, Pásztó</t>
  </si>
  <si>
    <t>Bugát Pál Kórház, Gyöngyös</t>
  </si>
  <si>
    <t>Kazincbarcikai Kórház Nonprofit Kft., Kazincbarcika</t>
  </si>
  <si>
    <t>Szent László Kórház, Sárvár</t>
  </si>
  <si>
    <t>Szakorvosi Rendelőintézet, Szigetszentmiklós</t>
  </si>
  <si>
    <t>Zsigmondy Vilmos Harkányi Gyógyfürdőkórház Nonprofit Kft., Harkány</t>
  </si>
  <si>
    <t>Országos Klinikai Idegtudományi Intézet, Budapest (OKITI)</t>
  </si>
  <si>
    <t>Vaszary Kolos Kórház, Esztergom</t>
  </si>
  <si>
    <t>Csornai Margit Kórház, Csorna</t>
  </si>
  <si>
    <t>Állami Szívkórház, Balatonfüred</t>
  </si>
  <si>
    <t>Észak-Közép-budai Centrum, Új Szent János Kórház és Szakrendelő, Budapest</t>
  </si>
  <si>
    <t>III.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</si>
</sst>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9"/>
      <color indexed="10"/>
      <name val="Segoe UI"/>
      <family val="2"/>
      <charset val="238"/>
    </font>
    <font>
      <i/>
      <sz val="9"/>
      <color indexed="81"/>
      <name val="Segoe UI"/>
      <family val="2"/>
      <charset val="238"/>
    </font>
    <font>
      <b/>
      <i/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4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5" borderId="20" xfId="0" applyFont="1" applyFill="1" applyBorder="1"/>
    <xf numFmtId="0" fontId="2" fillId="0" borderId="22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3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17" xfId="2" applyFont="1" applyFill="1" applyBorder="1" applyAlignment="1" applyProtection="1">
      <alignment vertical="center"/>
      <protection locked="0"/>
    </xf>
    <xf numFmtId="9" fontId="2" fillId="0" borderId="24" xfId="2" applyFont="1" applyFill="1" applyBorder="1" applyAlignment="1" applyProtection="1">
      <alignment vertical="center"/>
      <protection locked="0"/>
    </xf>
    <xf numFmtId="0" fontId="2" fillId="6" borderId="2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22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9" fontId="2" fillId="6" borderId="17" xfId="2" applyFont="1" applyFill="1" applyBorder="1" applyAlignment="1">
      <alignment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17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30" xfId="0" applyFont="1" applyFill="1" applyBorder="1" applyAlignment="1">
      <alignment vertical="center"/>
    </xf>
    <xf numFmtId="0" fontId="2" fillId="6" borderId="31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 applyProtection="1">
      <alignment vertical="center"/>
      <protection locked="0"/>
    </xf>
    <xf numFmtId="3" fontId="2" fillId="0" borderId="27" xfId="1" applyNumberFormat="1" applyFont="1" applyFill="1" applyBorder="1" applyAlignment="1" applyProtection="1">
      <alignment vertical="center"/>
      <protection locked="0"/>
    </xf>
    <xf numFmtId="4" fontId="2" fillId="0" borderId="17" xfId="1" applyNumberFormat="1" applyFont="1" applyFill="1" applyBorder="1" applyAlignment="1" applyProtection="1">
      <alignment vertical="center"/>
      <protection locked="0"/>
    </xf>
    <xf numFmtId="3" fontId="2" fillId="0" borderId="32" xfId="1" applyNumberFormat="1" applyFont="1" applyFill="1" applyBorder="1" applyAlignment="1" applyProtection="1">
      <alignment vertical="center"/>
      <protection locked="0"/>
    </xf>
    <xf numFmtId="9" fontId="2" fillId="0" borderId="29" xfId="2" applyFont="1" applyFill="1" applyBorder="1" applyAlignment="1" applyProtection="1">
      <alignment vertical="center"/>
      <protection locked="0"/>
    </xf>
    <xf numFmtId="3" fontId="2" fillId="6" borderId="35" xfId="1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2" fillId="6" borderId="17" xfId="1" applyNumberFormat="1" applyFont="1" applyFill="1" applyBorder="1" applyAlignment="1" applyProtection="1">
      <alignment vertical="center"/>
    </xf>
    <xf numFmtId="0" fontId="2" fillId="7" borderId="3" xfId="0" applyFont="1" applyFill="1" applyBorder="1" applyAlignment="1" applyProtection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 wrapText="1"/>
      <protection locked="0"/>
    </xf>
    <xf numFmtId="0" fontId="2" fillId="0" borderId="3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G237"/>
  <sheetViews>
    <sheetView tabSelected="1" workbookViewId="0">
      <selection activeCell="D113" sqref="D113"/>
    </sheetView>
  </sheetViews>
  <sheetFormatPr defaultRowHeight="15" x14ac:dyDescent="0.25"/>
  <cols>
    <col min="1" max="1" width="5.85546875" style="6" customWidth="1"/>
    <col min="2" max="2" width="54.28515625" style="6" customWidth="1"/>
    <col min="3" max="3" width="10.140625" style="2" customWidth="1"/>
    <col min="4" max="4" width="16.5703125" style="1" customWidth="1"/>
  </cols>
  <sheetData>
    <row r="1" spans="1:7" x14ac:dyDescent="0.25">
      <c r="A1" s="50" t="s">
        <v>212</v>
      </c>
      <c r="B1" s="50"/>
      <c r="C1" s="62" t="s">
        <v>241</v>
      </c>
      <c r="D1" s="63"/>
      <c r="E1" s="63"/>
      <c r="F1" s="63"/>
      <c r="G1" s="64"/>
    </row>
    <row r="2" spans="1:7" x14ac:dyDescent="0.25">
      <c r="A2" s="51" t="s">
        <v>211</v>
      </c>
      <c r="B2" s="52"/>
      <c r="C2" s="49" t="e">
        <f ca="1">_xlfn.IFNA(VLOOKUP(C1,Munka1!A1:B91,2,FALSE),"")</f>
        <v>#NAME?</v>
      </c>
    </row>
    <row r="3" spans="1:7" ht="15.75" thickBot="1" x14ac:dyDescent="0.3">
      <c r="A3" s="45"/>
      <c r="B3" s="45"/>
    </row>
    <row r="4" spans="1:7" x14ac:dyDescent="0.25">
      <c r="A4" s="53" t="s">
        <v>210</v>
      </c>
      <c r="B4" s="54"/>
      <c r="C4" s="59" t="s">
        <v>0</v>
      </c>
      <c r="D4" s="47"/>
    </row>
    <row r="5" spans="1:7" x14ac:dyDescent="0.25">
      <c r="A5" s="55"/>
      <c r="B5" s="56"/>
      <c r="C5" s="60"/>
      <c r="D5" s="46" t="s">
        <v>331</v>
      </c>
    </row>
    <row r="6" spans="1:7" ht="15.75" thickBot="1" x14ac:dyDescent="0.3">
      <c r="A6" s="57"/>
      <c r="B6" s="58"/>
      <c r="C6" s="61"/>
      <c r="D6" s="7" t="s">
        <v>3</v>
      </c>
    </row>
    <row r="7" spans="1:7" ht="15.75" thickBot="1" x14ac:dyDescent="0.3">
      <c r="A7" s="8" t="s">
        <v>15</v>
      </c>
      <c r="B7" s="5"/>
      <c r="C7" s="4"/>
      <c r="D7" s="9"/>
    </row>
    <row r="8" spans="1:7" x14ac:dyDescent="0.25">
      <c r="A8" s="17" t="s">
        <v>4</v>
      </c>
      <c r="B8" s="18"/>
      <c r="C8" s="24" t="s">
        <v>1</v>
      </c>
      <c r="D8" s="44">
        <f>D9+D10+D11+D12</f>
        <v>572580632</v>
      </c>
    </row>
    <row r="9" spans="1:7" x14ac:dyDescent="0.25">
      <c r="A9" s="19" t="s">
        <v>27</v>
      </c>
      <c r="B9" s="20" t="s">
        <v>26</v>
      </c>
      <c r="C9" s="24"/>
      <c r="D9" s="14">
        <v>82969088</v>
      </c>
    </row>
    <row r="10" spans="1:7" x14ac:dyDescent="0.25">
      <c r="A10" s="21"/>
      <c r="B10" s="20" t="s">
        <v>12</v>
      </c>
      <c r="C10" s="24"/>
      <c r="D10" s="14">
        <v>59808304</v>
      </c>
    </row>
    <row r="11" spans="1:7" x14ac:dyDescent="0.25">
      <c r="A11" s="21"/>
      <c r="B11" s="20" t="s">
        <v>25</v>
      </c>
      <c r="C11" s="24"/>
      <c r="D11" s="14">
        <v>79935431</v>
      </c>
    </row>
    <row r="12" spans="1:7" x14ac:dyDescent="0.25">
      <c r="A12" s="21"/>
      <c r="B12" s="20" t="s">
        <v>11</v>
      </c>
      <c r="C12" s="24"/>
      <c r="D12" s="14">
        <v>349867809</v>
      </c>
    </row>
    <row r="13" spans="1:7" x14ac:dyDescent="0.25">
      <c r="A13" s="17" t="s">
        <v>5</v>
      </c>
      <c r="B13" s="18"/>
      <c r="C13" s="24" t="s">
        <v>1</v>
      </c>
      <c r="D13" s="48">
        <f>D14+D15+D16+D17</f>
        <v>11409537</v>
      </c>
    </row>
    <row r="14" spans="1:7" x14ac:dyDescent="0.25">
      <c r="A14" s="19" t="s">
        <v>27</v>
      </c>
      <c r="B14" s="20" t="s">
        <v>26</v>
      </c>
      <c r="C14" s="24"/>
      <c r="D14" s="14">
        <v>1193219</v>
      </c>
    </row>
    <row r="15" spans="1:7" x14ac:dyDescent="0.25">
      <c r="A15" s="21"/>
      <c r="B15" s="20" t="s">
        <v>12</v>
      </c>
      <c r="C15" s="24"/>
      <c r="D15" s="14">
        <v>984317</v>
      </c>
    </row>
    <row r="16" spans="1:7" x14ac:dyDescent="0.25">
      <c r="A16" s="21"/>
      <c r="B16" s="20" t="s">
        <v>25</v>
      </c>
      <c r="C16" s="24"/>
      <c r="D16" s="14">
        <v>214553</v>
      </c>
    </row>
    <row r="17" spans="1:4" x14ac:dyDescent="0.25">
      <c r="A17" s="21"/>
      <c r="B17" s="20" t="s">
        <v>11</v>
      </c>
      <c r="C17" s="24"/>
      <c r="D17" s="14">
        <v>9017448</v>
      </c>
    </row>
    <row r="18" spans="1:4" x14ac:dyDescent="0.25">
      <c r="A18" s="17" t="s">
        <v>6</v>
      </c>
      <c r="B18" s="18"/>
      <c r="C18" s="24" t="s">
        <v>2</v>
      </c>
      <c r="D18" s="26"/>
    </row>
    <row r="19" spans="1:4" x14ac:dyDescent="0.25">
      <c r="A19" s="21"/>
      <c r="B19" s="20" t="s">
        <v>16</v>
      </c>
      <c r="C19" s="24"/>
      <c r="D19" s="15">
        <v>0.79</v>
      </c>
    </row>
    <row r="20" spans="1:4" x14ac:dyDescent="0.25">
      <c r="A20" s="21"/>
      <c r="B20" s="20" t="s">
        <v>17</v>
      </c>
      <c r="C20" s="24"/>
      <c r="D20" s="15">
        <v>0.79</v>
      </c>
    </row>
    <row r="21" spans="1:4" x14ac:dyDescent="0.25">
      <c r="A21" s="21"/>
      <c r="B21" s="20" t="s">
        <v>18</v>
      </c>
      <c r="C21" s="24"/>
      <c r="D21" s="15">
        <v>0.87</v>
      </c>
    </row>
    <row r="22" spans="1:4" x14ac:dyDescent="0.25">
      <c r="A22" s="21"/>
      <c r="B22" s="20" t="s">
        <v>19</v>
      </c>
      <c r="C22" s="24"/>
      <c r="D22" s="15">
        <v>0.95</v>
      </c>
    </row>
    <row r="23" spans="1:4" x14ac:dyDescent="0.25">
      <c r="A23" s="21"/>
      <c r="B23" s="20" t="s">
        <v>20</v>
      </c>
      <c r="C23" s="24"/>
      <c r="D23" s="15">
        <v>1</v>
      </c>
    </row>
    <row r="24" spans="1:4" x14ac:dyDescent="0.25">
      <c r="A24" s="21"/>
      <c r="B24" s="20" t="s">
        <v>21</v>
      </c>
      <c r="C24" s="24"/>
      <c r="D24" s="15">
        <v>0.6</v>
      </c>
    </row>
    <row r="25" spans="1:4" x14ac:dyDescent="0.25">
      <c r="A25" s="21"/>
      <c r="B25" s="20" t="s">
        <v>22</v>
      </c>
      <c r="C25" s="24"/>
      <c r="D25" s="15">
        <v>0.31</v>
      </c>
    </row>
    <row r="26" spans="1:4" x14ac:dyDescent="0.25">
      <c r="A26" s="21"/>
      <c r="B26" s="20" t="s">
        <v>23</v>
      </c>
      <c r="C26" s="24"/>
      <c r="D26" s="15">
        <v>1</v>
      </c>
    </row>
    <row r="27" spans="1:4" ht="15.75" thickBot="1" x14ac:dyDescent="0.3">
      <c r="A27" s="22"/>
      <c r="B27" s="23" t="s">
        <v>24</v>
      </c>
      <c r="C27" s="25"/>
      <c r="D27" s="16">
        <v>0</v>
      </c>
    </row>
    <row r="28" spans="1:4" ht="15.75" thickBot="1" x14ac:dyDescent="0.3">
      <c r="A28" s="8" t="s">
        <v>64</v>
      </c>
      <c r="B28" s="5"/>
      <c r="C28" s="4"/>
      <c r="D28" s="13"/>
    </row>
    <row r="29" spans="1:4" x14ac:dyDescent="0.25">
      <c r="A29" s="21"/>
      <c r="B29" s="20" t="s">
        <v>208</v>
      </c>
      <c r="C29" s="24" t="s">
        <v>70</v>
      </c>
      <c r="D29" s="14">
        <v>167</v>
      </c>
    </row>
    <row r="30" spans="1:4" ht="15.75" thickBot="1" x14ac:dyDescent="0.3">
      <c r="A30" s="27"/>
      <c r="B30" s="28" t="s">
        <v>209</v>
      </c>
      <c r="C30" s="29" t="s">
        <v>70</v>
      </c>
      <c r="D30" s="39">
        <v>147</v>
      </c>
    </row>
    <row r="31" spans="1:4" x14ac:dyDescent="0.25">
      <c r="A31" s="21"/>
      <c r="B31" s="20" t="s">
        <v>37</v>
      </c>
      <c r="C31" s="24" t="s">
        <v>71</v>
      </c>
      <c r="D31" s="14">
        <v>60114</v>
      </c>
    </row>
    <row r="32" spans="1:4" x14ac:dyDescent="0.25">
      <c r="A32" s="21"/>
      <c r="B32" s="20" t="s">
        <v>76</v>
      </c>
      <c r="C32" s="24" t="s">
        <v>71</v>
      </c>
      <c r="D32" s="14">
        <v>17595</v>
      </c>
    </row>
    <row r="33" spans="1:4" hidden="1" x14ac:dyDescent="0.25">
      <c r="A33" s="21"/>
      <c r="B33" s="20" t="s">
        <v>59</v>
      </c>
      <c r="C33" s="24"/>
      <c r="D33" s="14"/>
    </row>
    <row r="34" spans="1:4" hidden="1" x14ac:dyDescent="0.25">
      <c r="A34" s="21"/>
      <c r="B34" s="20" t="s">
        <v>60</v>
      </c>
      <c r="C34" s="24"/>
      <c r="D34" s="14"/>
    </row>
    <row r="35" spans="1:4" x14ac:dyDescent="0.25">
      <c r="A35" s="21"/>
      <c r="B35" s="20" t="s">
        <v>28</v>
      </c>
      <c r="C35" s="24" t="s">
        <v>71</v>
      </c>
      <c r="D35" s="14">
        <v>2040</v>
      </c>
    </row>
    <row r="36" spans="1:4" x14ac:dyDescent="0.25">
      <c r="A36" s="21"/>
      <c r="B36" s="20" t="s">
        <v>61</v>
      </c>
      <c r="C36" s="24" t="s">
        <v>71</v>
      </c>
      <c r="D36" s="14">
        <v>527</v>
      </c>
    </row>
    <row r="37" spans="1:4" x14ac:dyDescent="0.25">
      <c r="A37" s="21"/>
      <c r="B37" s="20" t="s">
        <v>68</v>
      </c>
      <c r="C37" s="24" t="s">
        <v>71</v>
      </c>
      <c r="D37" s="14">
        <v>70</v>
      </c>
    </row>
    <row r="38" spans="1:4" ht="15.75" thickBot="1" x14ac:dyDescent="0.3">
      <c r="A38" s="27"/>
      <c r="B38" s="28" t="s">
        <v>69</v>
      </c>
      <c r="C38" s="29" t="s">
        <v>71</v>
      </c>
      <c r="D38" s="39">
        <v>48</v>
      </c>
    </row>
    <row r="39" spans="1:4" hidden="1" x14ac:dyDescent="0.25">
      <c r="A39" s="30"/>
      <c r="B39" s="31" t="s">
        <v>42</v>
      </c>
      <c r="C39" s="32" t="s">
        <v>72</v>
      </c>
      <c r="D39" s="40"/>
    </row>
    <row r="40" spans="1:4" x14ac:dyDescent="0.25">
      <c r="A40" s="30"/>
      <c r="B40" s="31" t="s">
        <v>62</v>
      </c>
      <c r="C40" s="32" t="s">
        <v>72</v>
      </c>
      <c r="D40" s="40">
        <v>9253</v>
      </c>
    </row>
    <row r="41" spans="1:4" hidden="1" x14ac:dyDescent="0.25">
      <c r="A41" s="21"/>
      <c r="B41" s="31" t="s">
        <v>65</v>
      </c>
      <c r="C41" s="24" t="s">
        <v>72</v>
      </c>
      <c r="D41" s="14"/>
    </row>
    <row r="42" spans="1:4" ht="15.75" thickBot="1" x14ac:dyDescent="0.3">
      <c r="A42" s="27"/>
      <c r="B42" s="28" t="s">
        <v>63</v>
      </c>
      <c r="C42" s="29" t="s">
        <v>72</v>
      </c>
      <c r="D42" s="39">
        <v>12462</v>
      </c>
    </row>
    <row r="43" spans="1:4" x14ac:dyDescent="0.25">
      <c r="A43" s="21"/>
      <c r="B43" s="20" t="s">
        <v>67</v>
      </c>
      <c r="C43" s="24" t="s">
        <v>73</v>
      </c>
      <c r="D43" s="41">
        <v>1259</v>
      </c>
    </row>
    <row r="44" spans="1:4" x14ac:dyDescent="0.25">
      <c r="A44" s="21"/>
      <c r="B44" s="20" t="s">
        <v>38</v>
      </c>
      <c r="C44" s="24" t="s">
        <v>73</v>
      </c>
      <c r="D44" s="41">
        <v>1256</v>
      </c>
    </row>
    <row r="45" spans="1:4" x14ac:dyDescent="0.25">
      <c r="A45" s="21"/>
      <c r="B45" s="20" t="s">
        <v>40</v>
      </c>
      <c r="C45" s="24" t="s">
        <v>73</v>
      </c>
      <c r="D45" s="41">
        <v>327</v>
      </c>
    </row>
    <row r="46" spans="1:4" x14ac:dyDescent="0.25">
      <c r="A46" s="21"/>
      <c r="B46" s="20" t="s">
        <v>66</v>
      </c>
      <c r="C46" s="24" t="s">
        <v>74</v>
      </c>
      <c r="D46" s="41">
        <v>88419311</v>
      </c>
    </row>
    <row r="47" spans="1:4" x14ac:dyDescent="0.25">
      <c r="A47" s="21"/>
      <c r="B47" s="20" t="s">
        <v>39</v>
      </c>
      <c r="C47" s="24" t="s">
        <v>74</v>
      </c>
      <c r="D47" s="41">
        <v>73216518</v>
      </c>
    </row>
    <row r="48" spans="1:4" ht="15.75" thickBot="1" x14ac:dyDescent="0.3">
      <c r="A48" s="21"/>
      <c r="B48" s="20" t="s">
        <v>41</v>
      </c>
      <c r="C48" s="24" t="s">
        <v>74</v>
      </c>
      <c r="D48" s="41">
        <v>423456</v>
      </c>
    </row>
    <row r="49" spans="1:4" ht="15.75" thickBot="1" x14ac:dyDescent="0.3">
      <c r="A49" s="8" t="s">
        <v>29</v>
      </c>
      <c r="B49" s="5"/>
      <c r="C49" s="4"/>
      <c r="D49" s="13"/>
    </row>
    <row r="50" spans="1:4" x14ac:dyDescent="0.25">
      <c r="A50" s="17" t="s">
        <v>31</v>
      </c>
      <c r="B50" s="18"/>
      <c r="C50" s="24"/>
      <c r="D50" s="33"/>
    </row>
    <row r="51" spans="1:4" hidden="1" x14ac:dyDescent="0.25">
      <c r="A51" s="10"/>
      <c r="B51" s="11" t="s">
        <v>32</v>
      </c>
      <c r="C51" s="3" t="s">
        <v>1</v>
      </c>
      <c r="D51" s="12"/>
    </row>
    <row r="52" spans="1:4" hidden="1" x14ac:dyDescent="0.25">
      <c r="A52" s="10"/>
      <c r="B52" s="11" t="s">
        <v>33</v>
      </c>
      <c r="C52" s="3" t="s">
        <v>1</v>
      </c>
      <c r="D52" s="12"/>
    </row>
    <row r="53" spans="1:4" x14ac:dyDescent="0.25">
      <c r="A53" s="21"/>
      <c r="B53" s="20" t="s">
        <v>44</v>
      </c>
      <c r="C53" s="24" t="s">
        <v>1</v>
      </c>
      <c r="D53" s="14">
        <v>154650874</v>
      </c>
    </row>
    <row r="54" spans="1:4" hidden="1" x14ac:dyDescent="0.25">
      <c r="A54" s="21"/>
      <c r="B54" s="20" t="s">
        <v>34</v>
      </c>
      <c r="C54" s="24" t="s">
        <v>1</v>
      </c>
      <c r="D54" s="14"/>
    </row>
    <row r="55" spans="1:4" hidden="1" x14ac:dyDescent="0.25">
      <c r="A55" s="21"/>
      <c r="B55" s="20"/>
      <c r="C55" s="24"/>
      <c r="D55" s="14"/>
    </row>
    <row r="56" spans="1:4" ht="15.75" thickBot="1" x14ac:dyDescent="0.3">
      <c r="A56" s="27"/>
      <c r="B56" s="28" t="s">
        <v>30</v>
      </c>
      <c r="C56" s="29" t="s">
        <v>1</v>
      </c>
      <c r="D56" s="39">
        <v>151382342</v>
      </c>
    </row>
    <row r="57" spans="1:4" x14ac:dyDescent="0.25">
      <c r="A57" s="17" t="s">
        <v>77</v>
      </c>
      <c r="B57" s="18"/>
      <c r="C57" s="24"/>
      <c r="D57" s="33"/>
    </row>
    <row r="58" spans="1:4" hidden="1" x14ac:dyDescent="0.25">
      <c r="A58" s="10"/>
      <c r="B58" s="11" t="s">
        <v>32</v>
      </c>
      <c r="C58" s="3" t="s">
        <v>1</v>
      </c>
      <c r="D58" s="12"/>
    </row>
    <row r="59" spans="1:4" hidden="1" x14ac:dyDescent="0.25">
      <c r="A59" s="10"/>
      <c r="B59" s="11" t="s">
        <v>33</v>
      </c>
      <c r="C59" s="3" t="s">
        <v>1</v>
      </c>
      <c r="D59" s="12"/>
    </row>
    <row r="60" spans="1:4" x14ac:dyDescent="0.25">
      <c r="A60" s="21"/>
      <c r="B60" s="20" t="s">
        <v>44</v>
      </c>
      <c r="C60" s="24" t="s">
        <v>1</v>
      </c>
      <c r="D60" s="14">
        <v>23830706</v>
      </c>
    </row>
    <row r="61" spans="1:4" hidden="1" x14ac:dyDescent="0.25">
      <c r="A61" s="21"/>
      <c r="B61" s="20" t="s">
        <v>34</v>
      </c>
      <c r="C61" s="24" t="s">
        <v>1</v>
      </c>
      <c r="D61" s="14"/>
    </row>
    <row r="62" spans="1:4" hidden="1" x14ac:dyDescent="0.25">
      <c r="A62" s="21"/>
      <c r="B62" s="20"/>
      <c r="C62" s="24"/>
      <c r="D62" s="14"/>
    </row>
    <row r="63" spans="1:4" ht="15.75" thickBot="1" x14ac:dyDescent="0.3">
      <c r="A63" s="27"/>
      <c r="B63" s="28" t="s">
        <v>30</v>
      </c>
      <c r="C63" s="29" t="s">
        <v>1</v>
      </c>
      <c r="D63" s="39">
        <v>62892905</v>
      </c>
    </row>
    <row r="64" spans="1:4" x14ac:dyDescent="0.25">
      <c r="A64" s="17" t="s">
        <v>35</v>
      </c>
      <c r="B64" s="18"/>
      <c r="C64" s="24"/>
      <c r="D64" s="33"/>
    </row>
    <row r="65" spans="1:4" hidden="1" x14ac:dyDescent="0.25">
      <c r="A65" s="10"/>
      <c r="B65" s="11" t="s">
        <v>32</v>
      </c>
      <c r="C65" s="3" t="s">
        <v>1</v>
      </c>
      <c r="D65" s="12"/>
    </row>
    <row r="66" spans="1:4" hidden="1" x14ac:dyDescent="0.25">
      <c r="A66" s="10"/>
      <c r="B66" s="11" t="s">
        <v>33</v>
      </c>
      <c r="C66" s="3" t="s">
        <v>1</v>
      </c>
      <c r="D66" s="12"/>
    </row>
    <row r="67" spans="1:4" x14ac:dyDescent="0.25">
      <c r="A67" s="21"/>
      <c r="B67" s="20" t="s">
        <v>44</v>
      </c>
      <c r="C67" s="24" t="s">
        <v>1</v>
      </c>
      <c r="D67" s="14">
        <v>368305976</v>
      </c>
    </row>
    <row r="68" spans="1:4" hidden="1" x14ac:dyDescent="0.25">
      <c r="A68" s="21"/>
      <c r="B68" s="20" t="s">
        <v>34</v>
      </c>
      <c r="C68" s="24" t="s">
        <v>1</v>
      </c>
      <c r="D68" s="14"/>
    </row>
    <row r="69" spans="1:4" hidden="1" x14ac:dyDescent="0.25">
      <c r="A69" s="21"/>
      <c r="B69" s="20"/>
      <c r="C69" s="24"/>
      <c r="D69" s="14"/>
    </row>
    <row r="70" spans="1:4" ht="15.75" thickBot="1" x14ac:dyDescent="0.3">
      <c r="A70" s="27"/>
      <c r="B70" s="28" t="s">
        <v>30</v>
      </c>
      <c r="C70" s="29" t="s">
        <v>1</v>
      </c>
      <c r="D70" s="39">
        <v>457268230</v>
      </c>
    </row>
    <row r="71" spans="1:4" x14ac:dyDescent="0.25">
      <c r="A71" s="17" t="s">
        <v>36</v>
      </c>
      <c r="B71" s="18"/>
      <c r="C71" s="24"/>
      <c r="D71" s="33"/>
    </row>
    <row r="72" spans="1:4" hidden="1" x14ac:dyDescent="0.25">
      <c r="A72" s="10"/>
      <c r="B72" s="11" t="s">
        <v>32</v>
      </c>
      <c r="C72" s="3" t="s">
        <v>1</v>
      </c>
      <c r="D72" s="12"/>
    </row>
    <row r="73" spans="1:4" hidden="1" x14ac:dyDescent="0.25">
      <c r="A73" s="10"/>
      <c r="B73" s="11" t="s">
        <v>33</v>
      </c>
      <c r="C73" s="3" t="s">
        <v>1</v>
      </c>
      <c r="D73" s="12"/>
    </row>
    <row r="74" spans="1:4" x14ac:dyDescent="0.25">
      <c r="A74" s="21"/>
      <c r="B74" s="20" t="s">
        <v>44</v>
      </c>
      <c r="C74" s="24" t="s">
        <v>1</v>
      </c>
      <c r="D74" s="14">
        <v>124677000</v>
      </c>
    </row>
    <row r="75" spans="1:4" hidden="1" x14ac:dyDescent="0.25">
      <c r="A75" s="21"/>
      <c r="B75" s="20" t="s">
        <v>34</v>
      </c>
      <c r="C75" s="24" t="s">
        <v>1</v>
      </c>
      <c r="D75" s="14"/>
    </row>
    <row r="76" spans="1:4" hidden="1" x14ac:dyDescent="0.25">
      <c r="A76" s="21"/>
      <c r="B76" s="20"/>
      <c r="C76" s="24"/>
      <c r="D76" s="14"/>
    </row>
    <row r="77" spans="1:4" ht="15.75" thickBot="1" x14ac:dyDescent="0.3">
      <c r="A77" s="27"/>
      <c r="B77" s="28" t="s">
        <v>30</v>
      </c>
      <c r="C77" s="29" t="s">
        <v>1</v>
      </c>
      <c r="D77" s="39">
        <v>124405775</v>
      </c>
    </row>
    <row r="78" spans="1:4" x14ac:dyDescent="0.25">
      <c r="A78" s="17" t="s">
        <v>78</v>
      </c>
      <c r="B78" s="17"/>
      <c r="C78" s="24" t="s">
        <v>70</v>
      </c>
      <c r="D78" s="14">
        <v>5</v>
      </c>
    </row>
    <row r="79" spans="1:4" ht="15.75" thickBot="1" x14ac:dyDescent="0.3">
      <c r="A79" s="17" t="s">
        <v>79</v>
      </c>
      <c r="B79" s="17"/>
      <c r="C79" s="34" t="s">
        <v>80</v>
      </c>
      <c r="D79" s="42">
        <v>16507</v>
      </c>
    </row>
    <row r="80" spans="1:4" ht="15.75" thickBot="1" x14ac:dyDescent="0.3">
      <c r="A80" s="8" t="s">
        <v>46</v>
      </c>
      <c r="B80" s="5"/>
      <c r="C80" s="4"/>
      <c r="D80" s="13"/>
    </row>
    <row r="81" spans="1:4" x14ac:dyDescent="0.25">
      <c r="A81" s="17" t="s">
        <v>43</v>
      </c>
      <c r="B81" s="20"/>
      <c r="C81" s="24" t="s">
        <v>1</v>
      </c>
      <c r="D81" s="33"/>
    </row>
    <row r="82" spans="1:4" x14ac:dyDescent="0.25">
      <c r="A82" s="19" t="s">
        <v>47</v>
      </c>
      <c r="B82" s="20" t="s">
        <v>31</v>
      </c>
      <c r="C82" s="24"/>
      <c r="D82" s="33">
        <f>+D53/D31</f>
        <v>2572.6265761719401</v>
      </c>
    </row>
    <row r="83" spans="1:4" x14ac:dyDescent="0.25">
      <c r="A83" s="19"/>
      <c r="B83" s="20" t="s">
        <v>77</v>
      </c>
      <c r="C83" s="24"/>
      <c r="D83" s="33">
        <f>+D60/D32</f>
        <v>1354.4021597044614</v>
      </c>
    </row>
    <row r="84" spans="1:4" x14ac:dyDescent="0.25">
      <c r="A84" s="19" t="s">
        <v>56</v>
      </c>
      <c r="B84" s="20" t="s">
        <v>35</v>
      </c>
      <c r="C84" s="24"/>
      <c r="D84" s="33">
        <f>+D67/D35</f>
        <v>180542.14509803921</v>
      </c>
    </row>
    <row r="85" spans="1:4" x14ac:dyDescent="0.25">
      <c r="A85" s="17" t="s">
        <v>55</v>
      </c>
      <c r="B85" s="20"/>
      <c r="C85" s="24" t="s">
        <v>1</v>
      </c>
      <c r="D85" s="33"/>
    </row>
    <row r="86" spans="1:4" x14ac:dyDescent="0.25">
      <c r="A86" s="19"/>
      <c r="B86" s="20" t="s">
        <v>36</v>
      </c>
      <c r="C86" s="24"/>
      <c r="D86" s="33">
        <f>+D74/D42</f>
        <v>10004.573904670196</v>
      </c>
    </row>
    <row r="87" spans="1:4" x14ac:dyDescent="0.25">
      <c r="A87" s="19" t="s">
        <v>45</v>
      </c>
      <c r="B87" s="20"/>
      <c r="C87" s="24" t="s">
        <v>1</v>
      </c>
      <c r="D87" s="33"/>
    </row>
    <row r="88" spans="1:4" x14ac:dyDescent="0.25">
      <c r="A88" s="19" t="s">
        <v>48</v>
      </c>
      <c r="B88" s="20" t="s">
        <v>31</v>
      </c>
      <c r="C88" s="24"/>
      <c r="D88" s="33">
        <f>+D56/D31</f>
        <v>2518.2543500682036</v>
      </c>
    </row>
    <row r="89" spans="1:4" x14ac:dyDescent="0.25">
      <c r="A89" s="19"/>
      <c r="B89" s="20" t="s">
        <v>77</v>
      </c>
      <c r="C89" s="24"/>
      <c r="D89" s="33">
        <f>+D63/D32</f>
        <v>3574.4759874964479</v>
      </c>
    </row>
    <row r="90" spans="1:4" x14ac:dyDescent="0.25">
      <c r="A90" s="19" t="s">
        <v>57</v>
      </c>
      <c r="B90" s="20" t="s">
        <v>35</v>
      </c>
      <c r="C90" s="24"/>
      <c r="D90" s="33">
        <f>+D70/D35</f>
        <v>224151.09313725491</v>
      </c>
    </row>
    <row r="91" spans="1:4" x14ac:dyDescent="0.25">
      <c r="A91" s="19" t="s">
        <v>58</v>
      </c>
      <c r="B91" s="20"/>
      <c r="C91" s="24" t="s">
        <v>1</v>
      </c>
      <c r="D91" s="33"/>
    </row>
    <row r="92" spans="1:4" x14ac:dyDescent="0.25">
      <c r="A92" s="19"/>
      <c r="B92" s="20" t="s">
        <v>36</v>
      </c>
      <c r="C92" s="24"/>
      <c r="D92" s="33">
        <f>+D77/D42</f>
        <v>9982.8097416145083</v>
      </c>
    </row>
    <row r="93" spans="1:4" x14ac:dyDescent="0.25">
      <c r="A93" s="19" t="s">
        <v>49</v>
      </c>
      <c r="B93" s="20"/>
      <c r="C93" s="24" t="s">
        <v>2</v>
      </c>
      <c r="D93" s="26"/>
    </row>
    <row r="94" spans="1:4" x14ac:dyDescent="0.25">
      <c r="A94" s="19"/>
      <c r="B94" s="20" t="s">
        <v>31</v>
      </c>
      <c r="C94" s="24"/>
      <c r="D94" s="26">
        <f>+D46/D47</f>
        <v>1.2076415734493138</v>
      </c>
    </row>
    <row r="95" spans="1:4" x14ac:dyDescent="0.25">
      <c r="A95" s="19"/>
      <c r="B95" s="20" t="s">
        <v>35</v>
      </c>
      <c r="C95" s="24"/>
      <c r="D95" s="26">
        <f>+D43/D44</f>
        <v>1.0023885350318471</v>
      </c>
    </row>
    <row r="96" spans="1:4" x14ac:dyDescent="0.25">
      <c r="A96" s="19" t="s">
        <v>50</v>
      </c>
      <c r="B96" s="20"/>
      <c r="C96" s="24" t="s">
        <v>2</v>
      </c>
      <c r="D96" s="26"/>
    </row>
    <row r="97" spans="1:4" x14ac:dyDescent="0.25">
      <c r="A97" s="19"/>
      <c r="B97" s="20" t="s">
        <v>35</v>
      </c>
      <c r="C97" s="24"/>
      <c r="D97" s="26">
        <f>+D40/(D29*90)</f>
        <v>0.61563539587491678</v>
      </c>
    </row>
    <row r="98" spans="1:4" x14ac:dyDescent="0.25">
      <c r="A98" s="19"/>
      <c r="B98" s="20" t="s">
        <v>36</v>
      </c>
      <c r="C98" s="24"/>
      <c r="D98" s="26">
        <f>+D42/(D30*90)</f>
        <v>0.94195011337868484</v>
      </c>
    </row>
    <row r="99" spans="1:4" x14ac:dyDescent="0.25">
      <c r="A99" s="19" t="s">
        <v>51</v>
      </c>
      <c r="B99" s="20"/>
      <c r="C99" s="24" t="s">
        <v>2</v>
      </c>
      <c r="D99" s="26"/>
    </row>
    <row r="100" spans="1:4" x14ac:dyDescent="0.25">
      <c r="A100" s="19"/>
      <c r="B100" s="20" t="s">
        <v>35</v>
      </c>
      <c r="C100" s="24"/>
      <c r="D100" s="26">
        <f>+D37/D35</f>
        <v>3.4313725490196081E-2</v>
      </c>
    </row>
    <row r="101" spans="1:4" x14ac:dyDescent="0.25">
      <c r="A101" s="19"/>
      <c r="B101" s="20" t="s">
        <v>36</v>
      </c>
      <c r="C101" s="24"/>
      <c r="D101" s="26">
        <f>+D38/D36</f>
        <v>9.1081593927893736E-2</v>
      </c>
    </row>
    <row r="102" spans="1:4" x14ac:dyDescent="0.25">
      <c r="A102" s="19" t="s">
        <v>52</v>
      </c>
      <c r="B102" s="20"/>
      <c r="C102" s="24" t="s">
        <v>54</v>
      </c>
      <c r="D102" s="33"/>
    </row>
    <row r="103" spans="1:4" x14ac:dyDescent="0.25">
      <c r="A103" s="19"/>
      <c r="B103" s="20" t="s">
        <v>35</v>
      </c>
      <c r="C103" s="24"/>
      <c r="D103" s="33">
        <f>+D40/D35</f>
        <v>4.5357843137254905</v>
      </c>
    </row>
    <row r="104" spans="1:4" x14ac:dyDescent="0.25">
      <c r="A104" s="19" t="s">
        <v>13</v>
      </c>
      <c r="B104" s="20"/>
      <c r="C104" s="24" t="s">
        <v>2</v>
      </c>
      <c r="D104" s="26"/>
    </row>
    <row r="105" spans="1:4" x14ac:dyDescent="0.25">
      <c r="A105" s="19"/>
      <c r="B105" s="20" t="s">
        <v>35</v>
      </c>
      <c r="C105" s="24"/>
      <c r="D105" s="15">
        <v>0.28999999999999998</v>
      </c>
    </row>
    <row r="106" spans="1:4" x14ac:dyDescent="0.25">
      <c r="A106" s="19" t="s">
        <v>14</v>
      </c>
      <c r="B106" s="20"/>
      <c r="C106" s="24" t="s">
        <v>2</v>
      </c>
      <c r="D106" s="15">
        <v>1</v>
      </c>
    </row>
    <row r="107" spans="1:4" x14ac:dyDescent="0.25">
      <c r="A107" s="17" t="s">
        <v>75</v>
      </c>
      <c r="B107" s="35"/>
      <c r="C107" s="24" t="s">
        <v>10</v>
      </c>
      <c r="D107" s="33"/>
    </row>
    <row r="108" spans="1:4" x14ac:dyDescent="0.25">
      <c r="A108" s="19"/>
      <c r="B108" s="20" t="s">
        <v>8</v>
      </c>
      <c r="C108" s="24"/>
      <c r="D108" s="14">
        <v>24</v>
      </c>
    </row>
    <row r="109" spans="1:4" x14ac:dyDescent="0.25">
      <c r="A109" s="19"/>
      <c r="B109" s="20" t="s">
        <v>9</v>
      </c>
      <c r="C109" s="24"/>
      <c r="D109" s="14">
        <v>38</v>
      </c>
    </row>
    <row r="110" spans="1:4" x14ac:dyDescent="0.25">
      <c r="A110" s="19" t="s">
        <v>7</v>
      </c>
      <c r="B110" s="20"/>
      <c r="C110" s="24" t="s">
        <v>54</v>
      </c>
      <c r="D110" s="14">
        <v>0.57999999999999996</v>
      </c>
    </row>
    <row r="111" spans="1:4" x14ac:dyDescent="0.25">
      <c r="A111" s="19" t="s">
        <v>82</v>
      </c>
      <c r="B111" s="20"/>
      <c r="C111" s="24" t="s">
        <v>81</v>
      </c>
      <c r="D111" s="33">
        <f>+D79/D78</f>
        <v>3301.4</v>
      </c>
    </row>
    <row r="112" spans="1:4" x14ac:dyDescent="0.25">
      <c r="A112" s="19" t="s">
        <v>53</v>
      </c>
      <c r="B112" s="20"/>
      <c r="C112" s="24" t="s">
        <v>2</v>
      </c>
      <c r="D112" s="26"/>
    </row>
    <row r="113" spans="1:4" x14ac:dyDescent="0.25">
      <c r="A113" s="19"/>
      <c r="B113" s="20" t="s">
        <v>83</v>
      </c>
      <c r="C113" s="24"/>
      <c r="D113" s="15">
        <v>0.06</v>
      </c>
    </row>
    <row r="114" spans="1:4" x14ac:dyDescent="0.25">
      <c r="A114" s="19"/>
      <c r="B114" s="20" t="s">
        <v>84</v>
      </c>
      <c r="C114" s="24"/>
      <c r="D114" s="15"/>
    </row>
    <row r="115" spans="1:4" x14ac:dyDescent="0.25">
      <c r="A115" s="19"/>
      <c r="B115" s="20" t="s">
        <v>85</v>
      </c>
      <c r="C115" s="24"/>
      <c r="D115" s="15"/>
    </row>
    <row r="116" spans="1:4" x14ac:dyDescent="0.25">
      <c r="A116" s="19"/>
      <c r="B116" s="20" t="s">
        <v>86</v>
      </c>
      <c r="C116" s="24"/>
      <c r="D116" s="15"/>
    </row>
    <row r="117" spans="1:4" x14ac:dyDescent="0.25">
      <c r="A117" s="19"/>
      <c r="B117" s="20" t="s">
        <v>87</v>
      </c>
      <c r="C117" s="24"/>
      <c r="D117" s="15"/>
    </row>
    <row r="118" spans="1:4" x14ac:dyDescent="0.25">
      <c r="A118" s="19"/>
      <c r="B118" s="20" t="s">
        <v>88</v>
      </c>
      <c r="C118" s="24"/>
      <c r="D118" s="15"/>
    </row>
    <row r="119" spans="1:4" x14ac:dyDescent="0.25">
      <c r="A119" s="19"/>
      <c r="B119" s="20" t="s">
        <v>89</v>
      </c>
      <c r="C119" s="24"/>
      <c r="D119" s="15"/>
    </row>
    <row r="120" spans="1:4" x14ac:dyDescent="0.25">
      <c r="A120" s="19"/>
      <c r="B120" s="20" t="s">
        <v>90</v>
      </c>
      <c r="C120" s="24"/>
      <c r="D120" s="15">
        <v>0.15</v>
      </c>
    </row>
    <row r="121" spans="1:4" x14ac:dyDescent="0.25">
      <c r="A121" s="19"/>
      <c r="B121" s="20" t="s">
        <v>91</v>
      </c>
      <c r="C121" s="24"/>
      <c r="D121" s="15"/>
    </row>
    <row r="122" spans="1:4" x14ac:dyDescent="0.25">
      <c r="A122" s="19"/>
      <c r="B122" s="20" t="s">
        <v>92</v>
      </c>
      <c r="C122" s="24"/>
      <c r="D122" s="15"/>
    </row>
    <row r="123" spans="1:4" x14ac:dyDescent="0.25">
      <c r="A123" s="19"/>
      <c r="B123" s="20" t="s">
        <v>93</v>
      </c>
      <c r="C123" s="24"/>
      <c r="D123" s="15"/>
    </row>
    <row r="124" spans="1:4" x14ac:dyDescent="0.25">
      <c r="A124" s="19"/>
      <c r="B124" s="20" t="s">
        <v>94</v>
      </c>
      <c r="C124" s="24"/>
      <c r="D124" s="15"/>
    </row>
    <row r="125" spans="1:4" x14ac:dyDescent="0.25">
      <c r="A125" s="19"/>
      <c r="B125" s="20" t="s">
        <v>95</v>
      </c>
      <c r="C125" s="24"/>
      <c r="D125" s="15">
        <v>0.17</v>
      </c>
    </row>
    <row r="126" spans="1:4" x14ac:dyDescent="0.25">
      <c r="A126" s="19"/>
      <c r="B126" s="20" t="s">
        <v>96</v>
      </c>
      <c r="C126" s="24"/>
      <c r="D126" s="15"/>
    </row>
    <row r="127" spans="1:4" x14ac:dyDescent="0.25">
      <c r="A127" s="19"/>
      <c r="B127" s="20" t="s">
        <v>97</v>
      </c>
      <c r="C127" s="24"/>
      <c r="D127" s="15"/>
    </row>
    <row r="128" spans="1:4" x14ac:dyDescent="0.25">
      <c r="A128" s="19"/>
      <c r="B128" s="20" t="s">
        <v>98</v>
      </c>
      <c r="C128" s="24"/>
      <c r="D128" s="15"/>
    </row>
    <row r="129" spans="1:4" x14ac:dyDescent="0.25">
      <c r="A129" s="19"/>
      <c r="B129" s="20" t="s">
        <v>99</v>
      </c>
      <c r="C129" s="24"/>
      <c r="D129" s="15"/>
    </row>
    <row r="130" spans="1:4" x14ac:dyDescent="0.25">
      <c r="A130" s="19"/>
      <c r="B130" s="20" t="s">
        <v>100</v>
      </c>
      <c r="C130" s="24"/>
      <c r="D130" s="15"/>
    </row>
    <row r="131" spans="1:4" x14ac:dyDescent="0.25">
      <c r="A131" s="19"/>
      <c r="B131" s="20" t="s">
        <v>101</v>
      </c>
      <c r="C131" s="24"/>
      <c r="D131" s="15"/>
    </row>
    <row r="132" spans="1:4" x14ac:dyDescent="0.25">
      <c r="A132" s="19"/>
      <c r="B132" s="20" t="s">
        <v>102</v>
      </c>
      <c r="C132" s="24"/>
      <c r="D132" s="15"/>
    </row>
    <row r="133" spans="1:4" x14ac:dyDescent="0.25">
      <c r="A133" s="19"/>
      <c r="B133" s="20" t="s">
        <v>103</v>
      </c>
      <c r="C133" s="24"/>
      <c r="D133" s="15"/>
    </row>
    <row r="134" spans="1:4" x14ac:dyDescent="0.25">
      <c r="A134" s="19"/>
      <c r="B134" s="20" t="s">
        <v>104</v>
      </c>
      <c r="C134" s="24"/>
      <c r="D134" s="15"/>
    </row>
    <row r="135" spans="1:4" x14ac:dyDescent="0.25">
      <c r="A135" s="19"/>
      <c r="B135" s="20" t="s">
        <v>105</v>
      </c>
      <c r="C135" s="24"/>
      <c r="D135" s="15"/>
    </row>
    <row r="136" spans="1:4" x14ac:dyDescent="0.25">
      <c r="A136" s="19"/>
      <c r="B136" s="20" t="s">
        <v>106</v>
      </c>
      <c r="C136" s="24"/>
      <c r="D136" s="15"/>
    </row>
    <row r="137" spans="1:4" x14ac:dyDescent="0.25">
      <c r="A137" s="19"/>
      <c r="B137" s="20" t="s">
        <v>107</v>
      </c>
      <c r="C137" s="24"/>
      <c r="D137" s="15"/>
    </row>
    <row r="138" spans="1:4" x14ac:dyDescent="0.25">
      <c r="A138" s="19"/>
      <c r="B138" s="20" t="s">
        <v>108</v>
      </c>
      <c r="C138" s="24"/>
      <c r="D138" s="15">
        <v>0.18</v>
      </c>
    </row>
    <row r="139" spans="1:4" x14ac:dyDescent="0.25">
      <c r="A139" s="19"/>
      <c r="B139" s="20" t="s">
        <v>109</v>
      </c>
      <c r="C139" s="24"/>
      <c r="D139" s="15">
        <v>0.13</v>
      </c>
    </row>
    <row r="140" spans="1:4" x14ac:dyDescent="0.25">
      <c r="A140" s="19"/>
      <c r="B140" s="20" t="s">
        <v>110</v>
      </c>
      <c r="C140" s="24"/>
      <c r="D140" s="15"/>
    </row>
    <row r="141" spans="1:4" x14ac:dyDescent="0.25">
      <c r="A141" s="19"/>
      <c r="B141" s="20" t="s">
        <v>111</v>
      </c>
      <c r="C141" s="24"/>
      <c r="D141" s="15">
        <v>0.14000000000000001</v>
      </c>
    </row>
    <row r="142" spans="1:4" x14ac:dyDescent="0.25">
      <c r="A142" s="19"/>
      <c r="B142" s="20" t="s">
        <v>112</v>
      </c>
      <c r="C142" s="24"/>
      <c r="D142" s="15"/>
    </row>
    <row r="143" spans="1:4" x14ac:dyDescent="0.25">
      <c r="A143" s="19"/>
      <c r="B143" s="20" t="s">
        <v>113</v>
      </c>
      <c r="C143" s="24"/>
      <c r="D143" s="15"/>
    </row>
    <row r="144" spans="1:4" x14ac:dyDescent="0.25">
      <c r="A144" s="19"/>
      <c r="B144" s="20" t="s">
        <v>114</v>
      </c>
      <c r="C144" s="24"/>
      <c r="D144" s="15"/>
    </row>
    <row r="145" spans="1:4" x14ac:dyDescent="0.25">
      <c r="A145" s="19"/>
      <c r="B145" s="20" t="s">
        <v>115</v>
      </c>
      <c r="C145" s="24"/>
      <c r="D145" s="15"/>
    </row>
    <row r="146" spans="1:4" x14ac:dyDescent="0.25">
      <c r="A146" s="19"/>
      <c r="B146" s="20" t="s">
        <v>116</v>
      </c>
      <c r="C146" s="24"/>
      <c r="D146" s="15"/>
    </row>
    <row r="147" spans="1:4" x14ac:dyDescent="0.25">
      <c r="A147" s="19"/>
      <c r="B147" s="20" t="s">
        <v>117</v>
      </c>
      <c r="C147" s="24"/>
      <c r="D147" s="15"/>
    </row>
    <row r="148" spans="1:4" x14ac:dyDescent="0.25">
      <c r="A148" s="19"/>
      <c r="B148" s="20" t="s">
        <v>118</v>
      </c>
      <c r="C148" s="24"/>
      <c r="D148" s="15"/>
    </row>
    <row r="149" spans="1:4" x14ac:dyDescent="0.25">
      <c r="A149" s="19"/>
      <c r="B149" s="20" t="s">
        <v>119</v>
      </c>
      <c r="C149" s="24"/>
      <c r="D149" s="15"/>
    </row>
    <row r="150" spans="1:4" x14ac:dyDescent="0.25">
      <c r="A150" s="19"/>
      <c r="B150" s="20" t="s">
        <v>120</v>
      </c>
      <c r="C150" s="24"/>
      <c r="D150" s="15"/>
    </row>
    <row r="151" spans="1:4" x14ac:dyDescent="0.25">
      <c r="A151" s="19"/>
      <c r="B151" s="20" t="s">
        <v>121</v>
      </c>
      <c r="C151" s="24"/>
      <c r="D151" s="15"/>
    </row>
    <row r="152" spans="1:4" x14ac:dyDescent="0.25">
      <c r="A152" s="19"/>
      <c r="B152" s="20" t="s">
        <v>122</v>
      </c>
      <c r="C152" s="24"/>
      <c r="D152" s="15"/>
    </row>
    <row r="153" spans="1:4" x14ac:dyDescent="0.25">
      <c r="A153" s="19"/>
      <c r="B153" s="20" t="s">
        <v>123</v>
      </c>
      <c r="C153" s="24"/>
      <c r="D153" s="15"/>
    </row>
    <row r="154" spans="1:4" x14ac:dyDescent="0.25">
      <c r="A154" s="19"/>
      <c r="B154" s="20" t="s">
        <v>124</v>
      </c>
      <c r="C154" s="24"/>
      <c r="D154" s="15"/>
    </row>
    <row r="155" spans="1:4" x14ac:dyDescent="0.25">
      <c r="A155" s="19"/>
      <c r="B155" s="20" t="s">
        <v>125</v>
      </c>
      <c r="C155" s="24"/>
      <c r="D155" s="15"/>
    </row>
    <row r="156" spans="1:4" x14ac:dyDescent="0.25">
      <c r="A156" s="19"/>
      <c r="B156" s="20" t="s">
        <v>126</v>
      </c>
      <c r="C156" s="24"/>
      <c r="D156" s="15"/>
    </row>
    <row r="157" spans="1:4" x14ac:dyDescent="0.25">
      <c r="A157" s="19"/>
      <c r="B157" s="20" t="s">
        <v>127</v>
      </c>
      <c r="C157" s="24"/>
      <c r="D157" s="15"/>
    </row>
    <row r="158" spans="1:4" x14ac:dyDescent="0.25">
      <c r="A158" s="19"/>
      <c r="B158" s="20" t="s">
        <v>128</v>
      </c>
      <c r="C158" s="24"/>
      <c r="D158" s="15"/>
    </row>
    <row r="159" spans="1:4" x14ac:dyDescent="0.25">
      <c r="A159" s="19"/>
      <c r="B159" s="20" t="s">
        <v>129</v>
      </c>
      <c r="C159" s="24"/>
      <c r="D159" s="15"/>
    </row>
    <row r="160" spans="1:4" x14ac:dyDescent="0.25">
      <c r="A160" s="19"/>
      <c r="B160" s="20" t="s">
        <v>130</v>
      </c>
      <c r="C160" s="24"/>
      <c r="D160" s="15"/>
    </row>
    <row r="161" spans="1:4" x14ac:dyDescent="0.25">
      <c r="A161" s="19"/>
      <c r="B161" s="20" t="s">
        <v>131</v>
      </c>
      <c r="C161" s="24"/>
      <c r="D161" s="15"/>
    </row>
    <row r="162" spans="1:4" x14ac:dyDescent="0.25">
      <c r="A162" s="19"/>
      <c r="B162" s="20" t="s">
        <v>132</v>
      </c>
      <c r="C162" s="24"/>
      <c r="D162" s="15"/>
    </row>
    <row r="163" spans="1:4" x14ac:dyDescent="0.25">
      <c r="A163" s="19"/>
      <c r="B163" s="20" t="s">
        <v>133</v>
      </c>
      <c r="C163" s="24"/>
      <c r="D163" s="15"/>
    </row>
    <row r="164" spans="1:4" x14ac:dyDescent="0.25">
      <c r="A164" s="19"/>
      <c r="B164" s="20" t="s">
        <v>134</v>
      </c>
      <c r="C164" s="24"/>
      <c r="D164" s="15"/>
    </row>
    <row r="165" spans="1:4" x14ac:dyDescent="0.25">
      <c r="A165" s="19"/>
      <c r="B165" s="20" t="s">
        <v>135</v>
      </c>
      <c r="C165" s="24"/>
      <c r="D165" s="15"/>
    </row>
    <row r="166" spans="1:4" x14ac:dyDescent="0.25">
      <c r="A166" s="19"/>
      <c r="B166" s="20" t="s">
        <v>136</v>
      </c>
      <c r="C166" s="24"/>
      <c r="D166" s="15"/>
    </row>
    <row r="167" spans="1:4" x14ac:dyDescent="0.25">
      <c r="A167" s="19"/>
      <c r="B167" s="20" t="s">
        <v>137</v>
      </c>
      <c r="C167" s="24"/>
      <c r="D167" s="15"/>
    </row>
    <row r="168" spans="1:4" x14ac:dyDescent="0.25">
      <c r="A168" s="19"/>
      <c r="B168" s="20" t="s">
        <v>138</v>
      </c>
      <c r="C168" s="24"/>
      <c r="D168" s="15"/>
    </row>
    <row r="169" spans="1:4" x14ac:dyDescent="0.25">
      <c r="A169" s="19"/>
      <c r="B169" s="20" t="s">
        <v>139</v>
      </c>
      <c r="C169" s="24"/>
      <c r="D169" s="15"/>
    </row>
    <row r="170" spans="1:4" x14ac:dyDescent="0.25">
      <c r="A170" s="19"/>
      <c r="B170" s="20" t="s">
        <v>140</v>
      </c>
      <c r="C170" s="24"/>
      <c r="D170" s="15"/>
    </row>
    <row r="171" spans="1:4" x14ac:dyDescent="0.25">
      <c r="A171" s="19"/>
      <c r="B171" s="20" t="s">
        <v>141</v>
      </c>
      <c r="C171" s="24"/>
      <c r="D171" s="15"/>
    </row>
    <row r="172" spans="1:4" x14ac:dyDescent="0.25">
      <c r="A172" s="19"/>
      <c r="B172" s="20" t="s">
        <v>142</v>
      </c>
      <c r="C172" s="24"/>
      <c r="D172" s="15">
        <v>0.21</v>
      </c>
    </row>
    <row r="173" spans="1:4" x14ac:dyDescent="0.25">
      <c r="A173" s="19"/>
      <c r="B173" s="20" t="s">
        <v>143</v>
      </c>
      <c r="C173" s="24"/>
      <c r="D173" s="15"/>
    </row>
    <row r="174" spans="1:4" x14ac:dyDescent="0.25">
      <c r="A174" s="19"/>
      <c r="B174" s="20" t="s">
        <v>144</v>
      </c>
      <c r="C174" s="24"/>
      <c r="D174" s="15"/>
    </row>
    <row r="175" spans="1:4" x14ac:dyDescent="0.25">
      <c r="A175" s="19"/>
      <c r="B175" s="20" t="s">
        <v>145</v>
      </c>
      <c r="C175" s="24"/>
      <c r="D175" s="15"/>
    </row>
    <row r="176" spans="1:4" x14ac:dyDescent="0.25">
      <c r="A176" s="19"/>
      <c r="B176" s="20" t="s">
        <v>146</v>
      </c>
      <c r="C176" s="24"/>
      <c r="D176" s="15"/>
    </row>
    <row r="177" spans="1:4" x14ac:dyDescent="0.25">
      <c r="A177" s="19"/>
      <c r="B177" s="20" t="s">
        <v>147</v>
      </c>
      <c r="C177" s="24"/>
      <c r="D177" s="15"/>
    </row>
    <row r="178" spans="1:4" x14ac:dyDescent="0.25">
      <c r="A178" s="19"/>
      <c r="B178" s="20" t="s">
        <v>148</v>
      </c>
      <c r="C178" s="24"/>
      <c r="D178" s="15"/>
    </row>
    <row r="179" spans="1:4" x14ac:dyDescent="0.25">
      <c r="A179" s="19"/>
      <c r="B179" s="20" t="s">
        <v>149</v>
      </c>
      <c r="C179" s="24"/>
      <c r="D179" s="15"/>
    </row>
    <row r="180" spans="1:4" x14ac:dyDescent="0.25">
      <c r="A180" s="19"/>
      <c r="B180" s="20" t="s">
        <v>150</v>
      </c>
      <c r="C180" s="24"/>
      <c r="D180" s="15"/>
    </row>
    <row r="181" spans="1:4" x14ac:dyDescent="0.25">
      <c r="A181" s="19"/>
      <c r="B181" s="20" t="s">
        <v>151</v>
      </c>
      <c r="C181" s="24"/>
      <c r="D181" s="15"/>
    </row>
    <row r="182" spans="1:4" x14ac:dyDescent="0.25">
      <c r="A182" s="19"/>
      <c r="B182" s="20" t="s">
        <v>152</v>
      </c>
      <c r="C182" s="24"/>
      <c r="D182" s="15"/>
    </row>
    <row r="183" spans="1:4" x14ac:dyDescent="0.25">
      <c r="A183" s="19"/>
      <c r="B183" s="20" t="s">
        <v>153</v>
      </c>
      <c r="C183" s="24"/>
      <c r="D183" s="15"/>
    </row>
    <row r="184" spans="1:4" x14ac:dyDescent="0.25">
      <c r="A184" s="19"/>
      <c r="B184" s="20" t="s">
        <v>154</v>
      </c>
      <c r="C184" s="24"/>
      <c r="D184" s="15"/>
    </row>
    <row r="185" spans="1:4" x14ac:dyDescent="0.25">
      <c r="A185" s="19"/>
      <c r="B185" s="20" t="s">
        <v>155</v>
      </c>
      <c r="C185" s="24"/>
      <c r="D185" s="15"/>
    </row>
    <row r="186" spans="1:4" x14ac:dyDescent="0.25">
      <c r="A186" s="19"/>
      <c r="B186" s="20" t="s">
        <v>156</v>
      </c>
      <c r="C186" s="24"/>
      <c r="D186" s="15"/>
    </row>
    <row r="187" spans="1:4" x14ac:dyDescent="0.25">
      <c r="A187" s="19"/>
      <c r="B187" s="20" t="s">
        <v>157</v>
      </c>
      <c r="C187" s="24"/>
      <c r="D187" s="15"/>
    </row>
    <row r="188" spans="1:4" x14ac:dyDescent="0.25">
      <c r="A188" s="19"/>
      <c r="B188" s="20" t="s">
        <v>158</v>
      </c>
      <c r="C188" s="24"/>
      <c r="D188" s="15"/>
    </row>
    <row r="189" spans="1:4" x14ac:dyDescent="0.25">
      <c r="A189" s="19"/>
      <c r="B189" s="20" t="s">
        <v>159</v>
      </c>
      <c r="C189" s="24"/>
      <c r="D189" s="15"/>
    </row>
    <row r="190" spans="1:4" x14ac:dyDescent="0.25">
      <c r="A190" s="19"/>
      <c r="B190" s="20" t="s">
        <v>160</v>
      </c>
      <c r="C190" s="24"/>
      <c r="D190" s="15"/>
    </row>
    <row r="191" spans="1:4" x14ac:dyDescent="0.25">
      <c r="A191" s="19"/>
      <c r="B191" s="20" t="s">
        <v>161</v>
      </c>
      <c r="C191" s="24"/>
      <c r="D191" s="15"/>
    </row>
    <row r="192" spans="1:4" x14ac:dyDescent="0.25">
      <c r="A192" s="19"/>
      <c r="B192" s="20" t="s">
        <v>162</v>
      </c>
      <c r="C192" s="24"/>
      <c r="D192" s="15"/>
    </row>
    <row r="193" spans="1:4" x14ac:dyDescent="0.25">
      <c r="A193" s="19"/>
      <c r="B193" s="20" t="s">
        <v>163</v>
      </c>
      <c r="C193" s="24"/>
      <c r="D193" s="15"/>
    </row>
    <row r="194" spans="1:4" ht="25.5" x14ac:dyDescent="0.25">
      <c r="A194" s="19"/>
      <c r="B194" s="20" t="s">
        <v>164</v>
      </c>
      <c r="C194" s="24"/>
      <c r="D194" s="15"/>
    </row>
    <row r="195" spans="1:4" x14ac:dyDescent="0.25">
      <c r="A195" s="19"/>
      <c r="B195" s="20" t="s">
        <v>165</v>
      </c>
      <c r="C195" s="24"/>
      <c r="D195" s="15"/>
    </row>
    <row r="196" spans="1:4" x14ac:dyDescent="0.25">
      <c r="A196" s="19"/>
      <c r="B196" s="20" t="s">
        <v>166</v>
      </c>
      <c r="C196" s="24"/>
      <c r="D196" s="15"/>
    </row>
    <row r="197" spans="1:4" x14ac:dyDescent="0.25">
      <c r="A197" s="19"/>
      <c r="B197" s="20" t="s">
        <v>167</v>
      </c>
      <c r="C197" s="24"/>
      <c r="D197" s="15"/>
    </row>
    <row r="198" spans="1:4" x14ac:dyDescent="0.25">
      <c r="A198" s="19"/>
      <c r="B198" s="20" t="s">
        <v>168</v>
      </c>
      <c r="C198" s="24"/>
      <c r="D198" s="15"/>
    </row>
    <row r="199" spans="1:4" x14ac:dyDescent="0.25">
      <c r="A199" s="19"/>
      <c r="B199" s="20" t="s">
        <v>169</v>
      </c>
      <c r="C199" s="24"/>
      <c r="D199" s="15"/>
    </row>
    <row r="200" spans="1:4" x14ac:dyDescent="0.25">
      <c r="A200" s="19"/>
      <c r="B200" s="20" t="s">
        <v>170</v>
      </c>
      <c r="C200" s="24"/>
      <c r="D200" s="15"/>
    </row>
    <row r="201" spans="1:4" x14ac:dyDescent="0.25">
      <c r="A201" s="19"/>
      <c r="B201" s="20" t="s">
        <v>171</v>
      </c>
      <c r="C201" s="24"/>
      <c r="D201" s="15"/>
    </row>
    <row r="202" spans="1:4" x14ac:dyDescent="0.25">
      <c r="A202" s="19"/>
      <c r="B202" s="20" t="s">
        <v>172</v>
      </c>
      <c r="C202" s="24"/>
      <c r="D202" s="15"/>
    </row>
    <row r="203" spans="1:4" x14ac:dyDescent="0.25">
      <c r="A203" s="19"/>
      <c r="B203" s="20" t="s">
        <v>173</v>
      </c>
      <c r="C203" s="24"/>
      <c r="D203" s="15"/>
    </row>
    <row r="204" spans="1:4" x14ac:dyDescent="0.25">
      <c r="A204" s="19"/>
      <c r="B204" s="20" t="s">
        <v>174</v>
      </c>
      <c r="C204" s="24"/>
      <c r="D204" s="15"/>
    </row>
    <row r="205" spans="1:4" x14ac:dyDescent="0.25">
      <c r="A205" s="19"/>
      <c r="B205" s="20" t="s">
        <v>175</v>
      </c>
      <c r="C205" s="24"/>
      <c r="D205" s="15"/>
    </row>
    <row r="206" spans="1:4" x14ac:dyDescent="0.25">
      <c r="A206" s="19"/>
      <c r="B206" s="20" t="s">
        <v>176</v>
      </c>
      <c r="C206" s="24"/>
      <c r="D206" s="15"/>
    </row>
    <row r="207" spans="1:4" x14ac:dyDescent="0.25">
      <c r="A207" s="19"/>
      <c r="B207" s="20" t="s">
        <v>177</v>
      </c>
      <c r="C207" s="24"/>
      <c r="D207" s="15"/>
    </row>
    <row r="208" spans="1:4" x14ac:dyDescent="0.25">
      <c r="A208" s="19"/>
      <c r="B208" s="20" t="s">
        <v>178</v>
      </c>
      <c r="C208" s="24"/>
      <c r="D208" s="15"/>
    </row>
    <row r="209" spans="1:4" x14ac:dyDescent="0.25">
      <c r="A209" s="19"/>
      <c r="B209" s="20" t="s">
        <v>179</v>
      </c>
      <c r="C209" s="24"/>
      <c r="D209" s="15">
        <v>1</v>
      </c>
    </row>
    <row r="210" spans="1:4" x14ac:dyDescent="0.25">
      <c r="A210" s="19"/>
      <c r="B210" s="20" t="s">
        <v>180</v>
      </c>
      <c r="C210" s="24"/>
      <c r="D210" s="15"/>
    </row>
    <row r="211" spans="1:4" x14ac:dyDescent="0.25">
      <c r="A211" s="19"/>
      <c r="B211" s="20" t="s">
        <v>181</v>
      </c>
      <c r="C211" s="24"/>
      <c r="D211" s="15"/>
    </row>
    <row r="212" spans="1:4" x14ac:dyDescent="0.25">
      <c r="A212" s="19"/>
      <c r="B212" s="20" t="s">
        <v>182</v>
      </c>
      <c r="C212" s="24"/>
      <c r="D212" s="15"/>
    </row>
    <row r="213" spans="1:4" ht="25.5" x14ac:dyDescent="0.25">
      <c r="A213" s="19"/>
      <c r="B213" s="20" t="s">
        <v>183</v>
      </c>
      <c r="C213" s="24"/>
      <c r="D213" s="15"/>
    </row>
    <row r="214" spans="1:4" ht="25.5" x14ac:dyDescent="0.25">
      <c r="A214" s="19"/>
      <c r="B214" s="20" t="s">
        <v>184</v>
      </c>
      <c r="C214" s="24"/>
      <c r="D214" s="15"/>
    </row>
    <row r="215" spans="1:4" x14ac:dyDescent="0.25">
      <c r="A215" s="19"/>
      <c r="B215" s="20" t="s">
        <v>185</v>
      </c>
      <c r="C215" s="24"/>
      <c r="D215" s="15"/>
    </row>
    <row r="216" spans="1:4" x14ac:dyDescent="0.25">
      <c r="A216" s="19"/>
      <c r="B216" s="20" t="s">
        <v>186</v>
      </c>
      <c r="C216" s="24"/>
      <c r="D216" s="15"/>
    </row>
    <row r="217" spans="1:4" x14ac:dyDescent="0.25">
      <c r="A217" s="19"/>
      <c r="B217" s="20" t="s">
        <v>187</v>
      </c>
      <c r="C217" s="24"/>
      <c r="D217" s="15"/>
    </row>
    <row r="218" spans="1:4" x14ac:dyDescent="0.25">
      <c r="A218" s="19"/>
      <c r="B218" s="20" t="s">
        <v>188</v>
      </c>
      <c r="C218" s="24"/>
      <c r="D218" s="15"/>
    </row>
    <row r="219" spans="1:4" x14ac:dyDescent="0.25">
      <c r="A219" s="19"/>
      <c r="B219" s="20" t="s">
        <v>189</v>
      </c>
      <c r="C219" s="24"/>
      <c r="D219" s="15"/>
    </row>
    <row r="220" spans="1:4" x14ac:dyDescent="0.25">
      <c r="A220" s="19"/>
      <c r="B220" s="20" t="s">
        <v>190</v>
      </c>
      <c r="C220" s="24"/>
      <c r="D220" s="15"/>
    </row>
    <row r="221" spans="1:4" x14ac:dyDescent="0.25">
      <c r="A221" s="19"/>
      <c r="B221" s="20" t="s">
        <v>191</v>
      </c>
      <c r="C221" s="24"/>
      <c r="D221" s="15"/>
    </row>
    <row r="222" spans="1:4" x14ac:dyDescent="0.25">
      <c r="A222" s="19"/>
      <c r="B222" s="20" t="s">
        <v>192</v>
      </c>
      <c r="C222" s="24"/>
      <c r="D222" s="15"/>
    </row>
    <row r="223" spans="1:4" x14ac:dyDescent="0.25">
      <c r="A223" s="19"/>
      <c r="B223" s="20" t="s">
        <v>193</v>
      </c>
      <c r="C223" s="24"/>
      <c r="D223" s="15"/>
    </row>
    <row r="224" spans="1:4" x14ac:dyDescent="0.25">
      <c r="A224" s="19"/>
      <c r="B224" s="20" t="s">
        <v>194</v>
      </c>
      <c r="C224" s="24"/>
      <c r="D224" s="15"/>
    </row>
    <row r="225" spans="1:4" x14ac:dyDescent="0.25">
      <c r="A225" s="19"/>
      <c r="B225" s="20" t="s">
        <v>195</v>
      </c>
      <c r="C225" s="24"/>
      <c r="D225" s="15"/>
    </row>
    <row r="226" spans="1:4" x14ac:dyDescent="0.25">
      <c r="A226" s="19"/>
      <c r="B226" s="20" t="s">
        <v>196</v>
      </c>
      <c r="C226" s="24"/>
      <c r="D226" s="15"/>
    </row>
    <row r="227" spans="1:4" x14ac:dyDescent="0.25">
      <c r="A227" s="19"/>
      <c r="B227" s="20" t="s">
        <v>197</v>
      </c>
      <c r="C227" s="24"/>
      <c r="D227" s="15"/>
    </row>
    <row r="228" spans="1:4" x14ac:dyDescent="0.25">
      <c r="A228" s="19"/>
      <c r="B228" s="20" t="s">
        <v>198</v>
      </c>
      <c r="C228" s="24"/>
      <c r="D228" s="15"/>
    </row>
    <row r="229" spans="1:4" x14ac:dyDescent="0.25">
      <c r="A229" s="19"/>
      <c r="B229" s="20" t="s">
        <v>199</v>
      </c>
      <c r="C229" s="24"/>
      <c r="D229" s="15"/>
    </row>
    <row r="230" spans="1:4" x14ac:dyDescent="0.25">
      <c r="A230" s="19"/>
      <c r="B230" s="20" t="s">
        <v>200</v>
      </c>
      <c r="C230" s="24"/>
      <c r="D230" s="15"/>
    </row>
    <row r="231" spans="1:4" ht="25.5" x14ac:dyDescent="0.25">
      <c r="A231" s="19"/>
      <c r="B231" s="20" t="s">
        <v>201</v>
      </c>
      <c r="C231" s="24"/>
      <c r="D231" s="15"/>
    </row>
    <row r="232" spans="1:4" x14ac:dyDescent="0.25">
      <c r="A232" s="19"/>
      <c r="B232" s="20" t="s">
        <v>202</v>
      </c>
      <c r="C232" s="24"/>
      <c r="D232" s="15"/>
    </row>
    <row r="233" spans="1:4" x14ac:dyDescent="0.25">
      <c r="A233" s="19"/>
      <c r="B233" s="20" t="s">
        <v>203</v>
      </c>
      <c r="C233" s="24"/>
      <c r="D233" s="15"/>
    </row>
    <row r="234" spans="1:4" x14ac:dyDescent="0.25">
      <c r="A234" s="19"/>
      <c r="B234" s="20" t="s">
        <v>204</v>
      </c>
      <c r="C234" s="24"/>
      <c r="D234" s="15"/>
    </row>
    <row r="235" spans="1:4" x14ac:dyDescent="0.25">
      <c r="A235" s="19"/>
      <c r="B235" s="20" t="s">
        <v>205</v>
      </c>
      <c r="C235" s="24"/>
      <c r="D235" s="15"/>
    </row>
    <row r="236" spans="1:4" x14ac:dyDescent="0.25">
      <c r="A236" s="19"/>
      <c r="B236" s="20" t="s">
        <v>206</v>
      </c>
      <c r="C236" s="24"/>
      <c r="D236" s="15"/>
    </row>
    <row r="237" spans="1:4" ht="15.75" thickBot="1" x14ac:dyDescent="0.3">
      <c r="A237" s="36"/>
      <c r="B237" s="37" t="s">
        <v>207</v>
      </c>
      <c r="C237" s="38"/>
      <c r="D237" s="43"/>
    </row>
  </sheetData>
  <sheetProtection algorithmName="SHA-512" hashValue="B166FphrT9T/wT+ymYk0hKstV2E3AJZWSCde08FVxlYymopTbyA38Mzm/GSOZ7iHOcWrRtr6bE0pTgSrOe/Kxw==" saltValue="q6hhgczVAEYGGbShh5077g==" spinCount="100000" sheet="1" objects="1" scenarios="1" selectLockedCells="1"/>
  <mergeCells count="5">
    <mergeCell ref="A1:B1"/>
    <mergeCell ref="A2:B2"/>
    <mergeCell ref="A4:B6"/>
    <mergeCell ref="C4:C6"/>
    <mergeCell ref="C1:G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Munka1!$A$2:$A$91</xm:f>
          </x14:formula1>
          <xm:sqref>C1:G1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opLeftCell="A55" workbookViewId="0">
      <selection activeCell="A22" sqref="A22:XFD22"/>
    </sheetView>
  </sheetViews>
  <sheetFormatPr defaultRowHeight="15" x14ac:dyDescent="0.25"/>
  <cols>
    <col min="1" max="1" width="118.5703125" customWidth="1"/>
  </cols>
  <sheetData>
    <row r="1" spans="1:2" x14ac:dyDescent="0.25">
      <c r="A1" t="s">
        <v>282</v>
      </c>
      <c r="B1" t="s">
        <v>283</v>
      </c>
    </row>
    <row r="2" spans="1:2" x14ac:dyDescent="0.25">
      <c r="A2" t="s">
        <v>224</v>
      </c>
      <c r="B2" t="s">
        <v>292</v>
      </c>
    </row>
    <row r="3" spans="1:2" x14ac:dyDescent="0.25">
      <c r="A3" t="s">
        <v>329</v>
      </c>
      <c r="B3">
        <v>2893</v>
      </c>
    </row>
    <row r="4" spans="1:2" x14ac:dyDescent="0.25">
      <c r="A4" t="s">
        <v>317</v>
      </c>
      <c r="B4" t="s">
        <v>303</v>
      </c>
    </row>
    <row r="5" spans="1:2" x14ac:dyDescent="0.25">
      <c r="A5" t="s">
        <v>230</v>
      </c>
      <c r="B5">
        <v>1122</v>
      </c>
    </row>
    <row r="6" spans="1:2" x14ac:dyDescent="0.25">
      <c r="A6" t="s">
        <v>214</v>
      </c>
      <c r="B6">
        <v>1084</v>
      </c>
    </row>
    <row r="7" spans="1:2" x14ac:dyDescent="0.25">
      <c r="A7" t="s">
        <v>267</v>
      </c>
      <c r="B7">
        <v>2873</v>
      </c>
    </row>
    <row r="8" spans="1:2" x14ac:dyDescent="0.25">
      <c r="A8" t="s">
        <v>232</v>
      </c>
      <c r="B8">
        <v>1869</v>
      </c>
    </row>
    <row r="9" spans="1:2" x14ac:dyDescent="0.25">
      <c r="A9" t="s">
        <v>223</v>
      </c>
      <c r="B9" t="s">
        <v>290</v>
      </c>
    </row>
    <row r="10" spans="1:2" x14ac:dyDescent="0.25">
      <c r="A10" t="s">
        <v>217</v>
      </c>
      <c r="B10">
        <v>2392</v>
      </c>
    </row>
    <row r="11" spans="1:2" x14ac:dyDescent="0.25">
      <c r="A11" t="s">
        <v>281</v>
      </c>
      <c r="B11" t="s">
        <v>299</v>
      </c>
    </row>
    <row r="12" spans="1:2" x14ac:dyDescent="0.25">
      <c r="A12" t="s">
        <v>321</v>
      </c>
      <c r="B12" t="s">
        <v>289</v>
      </c>
    </row>
    <row r="13" spans="1:2" x14ac:dyDescent="0.25">
      <c r="A13" t="s">
        <v>263</v>
      </c>
      <c r="B13" t="s">
        <v>309</v>
      </c>
    </row>
    <row r="14" spans="1:2" x14ac:dyDescent="0.25">
      <c r="A14" t="s">
        <v>255</v>
      </c>
      <c r="B14">
        <v>1487</v>
      </c>
    </row>
    <row r="15" spans="1:2" x14ac:dyDescent="0.25">
      <c r="A15" t="s">
        <v>310</v>
      </c>
      <c r="B15">
        <v>1454</v>
      </c>
    </row>
    <row r="16" spans="1:2" x14ac:dyDescent="0.25">
      <c r="A16" t="s">
        <v>219</v>
      </c>
      <c r="B16">
        <v>1484</v>
      </c>
    </row>
    <row r="17" spans="1:2" x14ac:dyDescent="0.25">
      <c r="A17" t="s">
        <v>328</v>
      </c>
      <c r="B17">
        <v>1601</v>
      </c>
    </row>
    <row r="18" spans="1:2" x14ac:dyDescent="0.25">
      <c r="A18" t="s">
        <v>259</v>
      </c>
      <c r="B18" t="s">
        <v>307</v>
      </c>
    </row>
    <row r="19" spans="1:2" x14ac:dyDescent="0.25">
      <c r="A19" t="s">
        <v>269</v>
      </c>
      <c r="B19">
        <v>2878</v>
      </c>
    </row>
    <row r="20" spans="1:2" x14ac:dyDescent="0.25">
      <c r="A20" t="s">
        <v>220</v>
      </c>
      <c r="B20" t="s">
        <v>286</v>
      </c>
    </row>
    <row r="21" spans="1:2" x14ac:dyDescent="0.25">
      <c r="A21" t="s">
        <v>215</v>
      </c>
      <c r="B21">
        <v>1903</v>
      </c>
    </row>
    <row r="22" spans="1:2" x14ac:dyDescent="0.25">
      <c r="A22" t="s">
        <v>330</v>
      </c>
      <c r="B22">
        <v>2880</v>
      </c>
    </row>
    <row r="23" spans="1:2" x14ac:dyDescent="0.25">
      <c r="A23" t="s">
        <v>253</v>
      </c>
      <c r="B23">
        <v>1568</v>
      </c>
    </row>
    <row r="24" spans="1:2" x14ac:dyDescent="0.25">
      <c r="A24" t="s">
        <v>235</v>
      </c>
      <c r="B24">
        <v>2230</v>
      </c>
    </row>
    <row r="25" spans="1:2" x14ac:dyDescent="0.25">
      <c r="A25" t="s">
        <v>275</v>
      </c>
      <c r="B25">
        <v>2896</v>
      </c>
    </row>
    <row r="26" spans="1:2" x14ac:dyDescent="0.25">
      <c r="A26" t="s">
        <v>246</v>
      </c>
      <c r="B26">
        <v>2586</v>
      </c>
    </row>
    <row r="27" spans="1:2" x14ac:dyDescent="0.25">
      <c r="A27" t="s">
        <v>216</v>
      </c>
      <c r="B27">
        <v>1683</v>
      </c>
    </row>
    <row r="28" spans="1:2" x14ac:dyDescent="0.25">
      <c r="A28" t="s">
        <v>268</v>
      </c>
      <c r="B28">
        <v>2877</v>
      </c>
    </row>
    <row r="29" spans="1:2" x14ac:dyDescent="0.25">
      <c r="A29" t="s">
        <v>225</v>
      </c>
      <c r="B29" t="s">
        <v>293</v>
      </c>
    </row>
    <row r="30" spans="1:2" x14ac:dyDescent="0.25">
      <c r="A30" t="s">
        <v>270</v>
      </c>
      <c r="B30">
        <v>2879</v>
      </c>
    </row>
    <row r="31" spans="1:2" x14ac:dyDescent="0.25">
      <c r="A31" t="s">
        <v>226</v>
      </c>
      <c r="B31" t="s">
        <v>294</v>
      </c>
    </row>
    <row r="32" spans="1:2" x14ac:dyDescent="0.25">
      <c r="A32" t="s">
        <v>257</v>
      </c>
      <c r="B32">
        <v>2324</v>
      </c>
    </row>
    <row r="33" spans="1:2" x14ac:dyDescent="0.25">
      <c r="A33" t="s">
        <v>261</v>
      </c>
      <c r="B33">
        <v>2095</v>
      </c>
    </row>
    <row r="34" spans="1:2" x14ac:dyDescent="0.25">
      <c r="A34" t="s">
        <v>242</v>
      </c>
      <c r="B34">
        <v>2747</v>
      </c>
    </row>
    <row r="35" spans="1:2" x14ac:dyDescent="0.25">
      <c r="A35" t="s">
        <v>241</v>
      </c>
      <c r="B35">
        <v>1644</v>
      </c>
    </row>
    <row r="36" spans="1:2" x14ac:dyDescent="0.25">
      <c r="A36" t="s">
        <v>273</v>
      </c>
      <c r="B36">
        <v>2890</v>
      </c>
    </row>
    <row r="37" spans="1:2" x14ac:dyDescent="0.25">
      <c r="A37" t="s">
        <v>229</v>
      </c>
      <c r="B37">
        <v>2378</v>
      </c>
    </row>
    <row r="38" spans="1:2" x14ac:dyDescent="0.25">
      <c r="A38" t="s">
        <v>322</v>
      </c>
      <c r="B38" t="s">
        <v>295</v>
      </c>
    </row>
    <row r="39" spans="1:2" x14ac:dyDescent="0.25">
      <c r="A39" t="s">
        <v>231</v>
      </c>
      <c r="B39">
        <v>2703</v>
      </c>
    </row>
    <row r="40" spans="1:2" x14ac:dyDescent="0.25">
      <c r="A40" t="s">
        <v>233</v>
      </c>
      <c r="B40" t="s">
        <v>296</v>
      </c>
    </row>
    <row r="41" spans="1:2" x14ac:dyDescent="0.25">
      <c r="A41" t="s">
        <v>221</v>
      </c>
      <c r="B41">
        <v>1301</v>
      </c>
    </row>
    <row r="42" spans="1:2" x14ac:dyDescent="0.25">
      <c r="A42" t="s">
        <v>237</v>
      </c>
      <c r="B42" t="s">
        <v>297</v>
      </c>
    </row>
    <row r="43" spans="1:2" x14ac:dyDescent="0.25">
      <c r="A43" t="s">
        <v>228</v>
      </c>
      <c r="B43">
        <v>1630</v>
      </c>
    </row>
    <row r="44" spans="1:2" x14ac:dyDescent="0.25">
      <c r="A44" t="s">
        <v>213</v>
      </c>
      <c r="B44">
        <v>2535</v>
      </c>
    </row>
    <row r="45" spans="1:2" x14ac:dyDescent="0.25">
      <c r="A45" t="s">
        <v>320</v>
      </c>
      <c r="B45">
        <v>1945</v>
      </c>
    </row>
    <row r="46" spans="1:2" x14ac:dyDescent="0.25">
      <c r="A46" t="s">
        <v>222</v>
      </c>
      <c r="B46" t="s">
        <v>288</v>
      </c>
    </row>
    <row r="47" spans="1:2" x14ac:dyDescent="0.25">
      <c r="A47" t="s">
        <v>258</v>
      </c>
      <c r="B47" t="s">
        <v>306</v>
      </c>
    </row>
    <row r="48" spans="1:2" x14ac:dyDescent="0.25">
      <c r="A48" t="s">
        <v>238</v>
      </c>
      <c r="B48">
        <v>2899</v>
      </c>
    </row>
    <row r="49" spans="1:2" x14ac:dyDescent="0.25">
      <c r="A49" t="s">
        <v>319</v>
      </c>
      <c r="B49">
        <v>8002</v>
      </c>
    </row>
    <row r="50" spans="1:2" x14ac:dyDescent="0.25">
      <c r="A50" t="s">
        <v>239</v>
      </c>
      <c r="B50" t="s">
        <v>298</v>
      </c>
    </row>
    <row r="51" spans="1:2" x14ac:dyDescent="0.25">
      <c r="A51" t="s">
        <v>262</v>
      </c>
      <c r="B51" t="s">
        <v>308</v>
      </c>
    </row>
    <row r="52" spans="1:2" x14ac:dyDescent="0.25">
      <c r="A52" t="s">
        <v>240</v>
      </c>
      <c r="B52">
        <v>1052</v>
      </c>
    </row>
    <row r="53" spans="1:2" x14ac:dyDescent="0.25">
      <c r="A53" t="s">
        <v>312</v>
      </c>
      <c r="B53" t="s">
        <v>300</v>
      </c>
    </row>
    <row r="54" spans="1:2" x14ac:dyDescent="0.25">
      <c r="A54" t="s">
        <v>243</v>
      </c>
      <c r="B54">
        <v>2026</v>
      </c>
    </row>
    <row r="55" spans="1:2" x14ac:dyDescent="0.25">
      <c r="A55" t="s">
        <v>271</v>
      </c>
      <c r="B55">
        <v>2887</v>
      </c>
    </row>
    <row r="56" spans="1:2" x14ac:dyDescent="0.25">
      <c r="A56" t="s">
        <v>244</v>
      </c>
      <c r="B56">
        <v>1243</v>
      </c>
    </row>
    <row r="57" spans="1:2" x14ac:dyDescent="0.25">
      <c r="A57" t="s">
        <v>245</v>
      </c>
      <c r="B57" t="s">
        <v>302</v>
      </c>
    </row>
    <row r="58" spans="1:2" x14ac:dyDescent="0.25">
      <c r="A58" t="s">
        <v>326</v>
      </c>
      <c r="B58">
        <v>2903</v>
      </c>
    </row>
    <row r="59" spans="1:2" x14ac:dyDescent="0.25">
      <c r="A59" t="s">
        <v>276</v>
      </c>
      <c r="B59">
        <v>2897</v>
      </c>
    </row>
    <row r="60" spans="1:2" x14ac:dyDescent="0.25">
      <c r="A60" t="s">
        <v>277</v>
      </c>
      <c r="B60">
        <v>2906</v>
      </c>
    </row>
    <row r="61" spans="1:2" x14ac:dyDescent="0.25">
      <c r="A61" t="s">
        <v>279</v>
      </c>
      <c r="B61">
        <v>2913</v>
      </c>
    </row>
    <row r="62" spans="1:2" x14ac:dyDescent="0.25">
      <c r="A62" t="s">
        <v>278</v>
      </c>
      <c r="B62">
        <v>2907</v>
      </c>
    </row>
    <row r="63" spans="1:2" x14ac:dyDescent="0.25">
      <c r="A63" t="s">
        <v>247</v>
      </c>
      <c r="B63">
        <v>4588</v>
      </c>
    </row>
    <row r="64" spans="1:2" x14ac:dyDescent="0.25">
      <c r="A64" t="s">
        <v>234</v>
      </c>
      <c r="B64">
        <v>2010</v>
      </c>
    </row>
    <row r="65" spans="1:2" x14ac:dyDescent="0.25">
      <c r="A65" t="s">
        <v>311</v>
      </c>
      <c r="B65">
        <v>2886</v>
      </c>
    </row>
    <row r="66" spans="1:2" x14ac:dyDescent="0.25">
      <c r="A66" t="s">
        <v>314</v>
      </c>
      <c r="B66">
        <v>1640</v>
      </c>
    </row>
    <row r="67" spans="1:2" x14ac:dyDescent="0.25">
      <c r="A67" t="s">
        <v>249</v>
      </c>
      <c r="B67">
        <v>1407</v>
      </c>
    </row>
    <row r="68" spans="1:2" x14ac:dyDescent="0.25">
      <c r="A68" t="s">
        <v>236</v>
      </c>
      <c r="B68">
        <v>1871</v>
      </c>
    </row>
    <row r="69" spans="1:2" x14ac:dyDescent="0.25">
      <c r="A69" t="s">
        <v>250</v>
      </c>
      <c r="B69" t="s">
        <v>304</v>
      </c>
    </row>
    <row r="70" spans="1:2" x14ac:dyDescent="0.25">
      <c r="A70" t="s">
        <v>251</v>
      </c>
      <c r="B70">
        <v>2162</v>
      </c>
    </row>
    <row r="71" spans="1:2" x14ac:dyDescent="0.25">
      <c r="A71" t="s">
        <v>227</v>
      </c>
      <c r="B71">
        <v>2137</v>
      </c>
    </row>
    <row r="72" spans="1:2" x14ac:dyDescent="0.25">
      <c r="A72" t="s">
        <v>252</v>
      </c>
      <c r="B72">
        <v>1663</v>
      </c>
    </row>
    <row r="73" spans="1:2" x14ac:dyDescent="0.25">
      <c r="A73" t="s">
        <v>316</v>
      </c>
      <c r="B73" t="s">
        <v>301</v>
      </c>
    </row>
    <row r="74" spans="1:2" x14ac:dyDescent="0.25">
      <c r="A74" t="s">
        <v>324</v>
      </c>
      <c r="B74">
        <v>2057</v>
      </c>
    </row>
    <row r="75" spans="1:2" x14ac:dyDescent="0.25">
      <c r="A75" t="s">
        <v>260</v>
      </c>
      <c r="B75">
        <v>1876</v>
      </c>
    </row>
    <row r="76" spans="1:2" x14ac:dyDescent="0.25">
      <c r="A76" t="s">
        <v>272</v>
      </c>
      <c r="B76">
        <v>2889</v>
      </c>
    </row>
    <row r="77" spans="1:2" x14ac:dyDescent="0.25">
      <c r="A77" t="s">
        <v>264</v>
      </c>
      <c r="B77">
        <v>2892</v>
      </c>
    </row>
    <row r="78" spans="1:2" x14ac:dyDescent="0.25">
      <c r="A78" t="s">
        <v>323</v>
      </c>
      <c r="B78">
        <v>2531</v>
      </c>
    </row>
    <row r="79" spans="1:2" x14ac:dyDescent="0.25">
      <c r="A79" t="s">
        <v>248</v>
      </c>
      <c r="B79">
        <v>1928</v>
      </c>
    </row>
    <row r="80" spans="1:2" x14ac:dyDescent="0.25">
      <c r="A80" t="s">
        <v>280</v>
      </c>
      <c r="B80" t="s">
        <v>284</v>
      </c>
    </row>
    <row r="81" spans="1:2" x14ac:dyDescent="0.25">
      <c r="A81" t="s">
        <v>315</v>
      </c>
      <c r="B81" t="s">
        <v>287</v>
      </c>
    </row>
    <row r="82" spans="1:2" x14ac:dyDescent="0.25">
      <c r="A82" t="s">
        <v>256</v>
      </c>
      <c r="B82" t="s">
        <v>305</v>
      </c>
    </row>
    <row r="83" spans="1:2" x14ac:dyDescent="0.25">
      <c r="A83" t="s">
        <v>218</v>
      </c>
      <c r="B83" t="s">
        <v>285</v>
      </c>
    </row>
    <row r="84" spans="1:2" x14ac:dyDescent="0.25">
      <c r="A84" t="s">
        <v>254</v>
      </c>
      <c r="B84">
        <v>2425</v>
      </c>
    </row>
    <row r="85" spans="1:2" x14ac:dyDescent="0.25">
      <c r="A85" t="s">
        <v>318</v>
      </c>
      <c r="B85">
        <v>2073</v>
      </c>
    </row>
    <row r="86" spans="1:2" x14ac:dyDescent="0.25">
      <c r="A86" t="s">
        <v>274</v>
      </c>
      <c r="B86">
        <v>2891</v>
      </c>
    </row>
    <row r="87" spans="1:2" x14ac:dyDescent="0.25">
      <c r="A87" t="s">
        <v>327</v>
      </c>
      <c r="B87">
        <v>1865</v>
      </c>
    </row>
    <row r="88" spans="1:2" x14ac:dyDescent="0.25">
      <c r="A88" t="s">
        <v>313</v>
      </c>
      <c r="B88">
        <v>2601</v>
      </c>
    </row>
    <row r="89" spans="1:2" x14ac:dyDescent="0.25">
      <c r="A89" t="s">
        <v>265</v>
      </c>
      <c r="B89">
        <v>2734</v>
      </c>
    </row>
    <row r="90" spans="1:2" x14ac:dyDescent="0.25">
      <c r="A90" t="s">
        <v>266</v>
      </c>
      <c r="B90">
        <v>2611</v>
      </c>
    </row>
    <row r="91" spans="1:2" x14ac:dyDescent="0.25">
      <c r="A91" t="s">
        <v>325</v>
      </c>
      <c r="B91" t="s">
        <v>291</v>
      </c>
    </row>
  </sheetData>
  <sortState ref="A2:B93">
    <sortCondition ref="A2:A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Indikátor</vt:lpstr>
      <vt:lpstr>Munka1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Krisztina</dc:creator>
  <cp:lastModifiedBy>User</cp:lastModifiedBy>
  <cp:lastPrinted>2017-12-05T12:31:47Z</cp:lastPrinted>
  <dcterms:created xsi:type="dcterms:W3CDTF">2016-09-14T04:41:35Z</dcterms:created>
  <dcterms:modified xsi:type="dcterms:W3CDTF">2019-12-09T14:05:09Z</dcterms:modified>
</cp:coreProperties>
</file>